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bookViews>
    <workbookView xWindow="-105" yWindow="-105" windowWidth="23250" windowHeight="12720" activeTab="11"/>
  </bookViews>
  <sheets>
    <sheet name="Setup" sheetId="27" r:id="rId1"/>
    <sheet name="1" sheetId="1" r:id="rId2"/>
    <sheet name="2" sheetId="40" r:id="rId3"/>
    <sheet name="3" sheetId="41" r:id="rId4"/>
    <sheet name="4" sheetId="42" r:id="rId5"/>
    <sheet name="5" sheetId="43" r:id="rId6"/>
    <sheet name="6" sheetId="44" r:id="rId7"/>
    <sheet name="7" sheetId="45" r:id="rId8"/>
    <sheet name="8" sheetId="46" r:id="rId9"/>
    <sheet name="9" sheetId="47" r:id="rId10"/>
    <sheet name="10" sheetId="48" r:id="rId11"/>
    <sheet name="11" sheetId="49" r:id="rId12"/>
    <sheet name="12" sheetId="50" r:id="rId13"/>
  </sheets>
  <definedNames>
    <definedName name="_xlnm.Print_Area" localSheetId="1">'1'!$A$1:$Z$45</definedName>
    <definedName name="_xlnm.Print_Area" localSheetId="10">'10'!$A$1:$Z$45</definedName>
    <definedName name="_xlnm.Print_Area" localSheetId="11">'11'!$A$1:$Z$45</definedName>
    <definedName name="_xlnm.Print_Area" localSheetId="12">'12'!$A$1:$Z$45</definedName>
    <definedName name="_xlnm.Print_Area" localSheetId="2">'2'!$A$1:$Z$45</definedName>
    <definedName name="_xlnm.Print_Area" localSheetId="3">'3'!$A$1:$Z$45</definedName>
    <definedName name="_xlnm.Print_Area" localSheetId="4">'4'!$A$1:$Z$45</definedName>
    <definedName name="_xlnm.Print_Area" localSheetId="5">'5'!$A$1:$Z$45</definedName>
    <definedName name="_xlnm.Print_Area" localSheetId="6">'6'!$A$1:$Z$45</definedName>
    <definedName name="_xlnm.Print_Area" localSheetId="7">'7'!$A$1:$Z$45</definedName>
    <definedName name="_xlnm.Print_Area" localSheetId="8">'8'!$A$1:$Z$45</definedName>
    <definedName name="_xlnm.Print_Area" localSheetId="9">'9'!$A$1:$Z$45</definedName>
    <definedName name="start_day">Setup!$D$10</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50"/>
  <c r="K1" s="1"/>
  <c r="L8" s="1"/>
  <c r="A1" i="49"/>
  <c r="A10" s="1"/>
  <c r="A1" i="48"/>
  <c r="A10" s="1"/>
  <c r="A1" i="47"/>
  <c r="A10" s="1"/>
  <c r="A1" i="46"/>
  <c r="A10" s="1"/>
  <c r="Y2" i="50"/>
  <c r="X2"/>
  <c r="W2"/>
  <c r="V2"/>
  <c r="U2"/>
  <c r="T2"/>
  <c r="S2"/>
  <c r="Q2"/>
  <c r="P2"/>
  <c r="O2"/>
  <c r="N2"/>
  <c r="M2"/>
  <c r="L2"/>
  <c r="K2"/>
  <c r="Y2" i="49"/>
  <c r="X2"/>
  <c r="W2"/>
  <c r="V2"/>
  <c r="U2"/>
  <c r="T2"/>
  <c r="S2"/>
  <c r="Q2"/>
  <c r="P2"/>
  <c r="O2"/>
  <c r="N2"/>
  <c r="M2"/>
  <c r="L2"/>
  <c r="K2"/>
  <c r="Y2" i="48"/>
  <c r="X2"/>
  <c r="W2"/>
  <c r="V2"/>
  <c r="U2"/>
  <c r="T2"/>
  <c r="S2"/>
  <c r="Q2"/>
  <c r="P2"/>
  <c r="O2"/>
  <c r="N2"/>
  <c r="M2"/>
  <c r="L2"/>
  <c r="K2"/>
  <c r="Y2" i="47"/>
  <c r="X2"/>
  <c r="W2"/>
  <c r="V2"/>
  <c r="U2"/>
  <c r="T2"/>
  <c r="S2"/>
  <c r="Q2"/>
  <c r="P2"/>
  <c r="O2"/>
  <c r="N2"/>
  <c r="M2"/>
  <c r="L2"/>
  <c r="K2"/>
  <c r="Y2" i="46"/>
  <c r="X2"/>
  <c r="W2"/>
  <c r="V2"/>
  <c r="U2"/>
  <c r="T2"/>
  <c r="S2"/>
  <c r="Q2"/>
  <c r="P2"/>
  <c r="O2"/>
  <c r="N2"/>
  <c r="M2"/>
  <c r="L2"/>
  <c r="K2"/>
  <c r="A1" i="45"/>
  <c r="A10" s="1"/>
  <c r="Y2"/>
  <c r="X2"/>
  <c r="W2"/>
  <c r="V2"/>
  <c r="U2"/>
  <c r="T2"/>
  <c r="S2"/>
  <c r="Q2"/>
  <c r="P2"/>
  <c r="O2"/>
  <c r="N2"/>
  <c r="M2"/>
  <c r="L2"/>
  <c r="K2"/>
  <c r="A1" i="44"/>
  <c r="A10" s="1"/>
  <c r="Y2"/>
  <c r="X2"/>
  <c r="W2"/>
  <c r="V2"/>
  <c r="U2"/>
  <c r="T2"/>
  <c r="S2"/>
  <c r="Q2"/>
  <c r="P2"/>
  <c r="O2"/>
  <c r="N2"/>
  <c r="M2"/>
  <c r="L2"/>
  <c r="K2"/>
  <c r="A1" i="43"/>
  <c r="A10" s="1"/>
  <c r="Y2"/>
  <c r="X2"/>
  <c r="W2"/>
  <c r="V2"/>
  <c r="U2"/>
  <c r="T2"/>
  <c r="S2"/>
  <c r="Q2"/>
  <c r="P2"/>
  <c r="O2"/>
  <c r="N2"/>
  <c r="M2"/>
  <c r="L2"/>
  <c r="K2"/>
  <c r="A1" i="42"/>
  <c r="K1" s="1"/>
  <c r="L8" s="1"/>
  <c r="Y2"/>
  <c r="X2"/>
  <c r="W2"/>
  <c r="V2"/>
  <c r="U2"/>
  <c r="T2"/>
  <c r="S2"/>
  <c r="Q2"/>
  <c r="P2"/>
  <c r="O2"/>
  <c r="N2"/>
  <c r="M2"/>
  <c r="L2"/>
  <c r="K2"/>
  <c r="A1" i="41"/>
  <c r="A10" s="1"/>
  <c r="Y2"/>
  <c r="X2"/>
  <c r="W2"/>
  <c r="V2"/>
  <c r="U2"/>
  <c r="T2"/>
  <c r="S2"/>
  <c r="Q2"/>
  <c r="P2"/>
  <c r="O2"/>
  <c r="N2"/>
  <c r="M2"/>
  <c r="L2"/>
  <c r="K2"/>
  <c r="A1" i="40"/>
  <c r="K1" s="1"/>
  <c r="Y2"/>
  <c r="X2"/>
  <c r="W2"/>
  <c r="V2"/>
  <c r="U2"/>
  <c r="T2"/>
  <c r="S2"/>
  <c r="Q2"/>
  <c r="P2"/>
  <c r="O2"/>
  <c r="N2"/>
  <c r="M2"/>
  <c r="L2"/>
  <c r="K2"/>
  <c r="A10" i="50" l="1"/>
  <c r="C10" s="1"/>
  <c r="S1"/>
  <c r="L3"/>
  <c r="N4"/>
  <c r="P5"/>
  <c r="L7"/>
  <c r="N8"/>
  <c r="K3"/>
  <c r="O5"/>
  <c r="K7"/>
  <c r="M3"/>
  <c r="O4"/>
  <c r="Q5"/>
  <c r="K6"/>
  <c r="M7"/>
  <c r="O8"/>
  <c r="Q6"/>
  <c r="N3"/>
  <c r="P4"/>
  <c r="L6"/>
  <c r="N7"/>
  <c r="P8"/>
  <c r="M4"/>
  <c r="O3"/>
  <c r="Q4"/>
  <c r="K5"/>
  <c r="M6"/>
  <c r="O7"/>
  <c r="Q8"/>
  <c r="P3"/>
  <c r="L5"/>
  <c r="N6"/>
  <c r="P7"/>
  <c r="Q3"/>
  <c r="K4"/>
  <c r="M5"/>
  <c r="O6"/>
  <c r="Q7"/>
  <c r="K8"/>
  <c r="M8"/>
  <c r="L4"/>
  <c r="N5"/>
  <c r="P6"/>
  <c r="C10" i="49"/>
  <c r="A9"/>
  <c r="K1"/>
  <c r="S1"/>
  <c r="K1" i="48"/>
  <c r="L8" s="1"/>
  <c r="C10"/>
  <c r="A9"/>
  <c r="S1"/>
  <c r="K1" i="47"/>
  <c r="L8" s="1"/>
  <c r="C10"/>
  <c r="A9"/>
  <c r="S1"/>
  <c r="K1" i="46"/>
  <c r="L8" s="1"/>
  <c r="C10"/>
  <c r="A9"/>
  <c r="S1"/>
  <c r="C10" i="45"/>
  <c r="A9"/>
  <c r="K1"/>
  <c r="S1"/>
  <c r="K1" i="44"/>
  <c r="L8" s="1"/>
  <c r="C10"/>
  <c r="A9"/>
  <c r="S1"/>
  <c r="K1" i="43"/>
  <c r="L8" s="1"/>
  <c r="C10"/>
  <c r="A9"/>
  <c r="S1"/>
  <c r="A10" i="42"/>
  <c r="C10" s="1"/>
  <c r="K3"/>
  <c r="M4"/>
  <c r="S1"/>
  <c r="L3"/>
  <c r="N4"/>
  <c r="P5"/>
  <c r="L7"/>
  <c r="N8"/>
  <c r="K7"/>
  <c r="M3"/>
  <c r="O4"/>
  <c r="Q5"/>
  <c r="K6"/>
  <c r="M7"/>
  <c r="O8"/>
  <c r="Q6"/>
  <c r="M8"/>
  <c r="N3"/>
  <c r="P4"/>
  <c r="L6"/>
  <c r="N7"/>
  <c r="P8"/>
  <c r="O3"/>
  <c r="Q4"/>
  <c r="K5"/>
  <c r="M6"/>
  <c r="O7"/>
  <c r="Q8"/>
  <c r="O5"/>
  <c r="P3"/>
  <c r="L5"/>
  <c r="N6"/>
  <c r="P7"/>
  <c r="Q3"/>
  <c r="K4"/>
  <c r="M5"/>
  <c r="O6"/>
  <c r="Q7"/>
  <c r="K8"/>
  <c r="L4"/>
  <c r="N5"/>
  <c r="P6"/>
  <c r="K1" i="41"/>
  <c r="L8" s="1"/>
  <c r="C10"/>
  <c r="A9"/>
  <c r="S1"/>
  <c r="L8" i="40"/>
  <c r="P6"/>
  <c r="N5"/>
  <c r="L4"/>
  <c r="K8"/>
  <c r="Q7"/>
  <c r="O6"/>
  <c r="M5"/>
  <c r="K4"/>
  <c r="Q3"/>
  <c r="P7"/>
  <c r="N6"/>
  <c r="L5"/>
  <c r="P3"/>
  <c r="Q8"/>
  <c r="O7"/>
  <c r="M6"/>
  <c r="K5"/>
  <c r="Q4"/>
  <c r="O3"/>
  <c r="P8"/>
  <c r="N7"/>
  <c r="L6"/>
  <c r="P4"/>
  <c r="N3"/>
  <c r="O8"/>
  <c r="M7"/>
  <c r="K6"/>
  <c r="Q5"/>
  <c r="O4"/>
  <c r="M3"/>
  <c r="N8"/>
  <c r="L7"/>
  <c r="P5"/>
  <c r="N4"/>
  <c r="L3"/>
  <c r="M8"/>
  <c r="K7"/>
  <c r="Q6"/>
  <c r="O5"/>
  <c r="M4"/>
  <c r="K3"/>
  <c r="S1"/>
  <c r="A10"/>
  <c r="A1" i="1"/>
  <c r="K1" s="1"/>
  <c r="Q5" i="41" l="1"/>
  <c r="P3"/>
  <c r="N5"/>
  <c r="P4" i="43"/>
  <c r="K8" i="41"/>
  <c r="Q4"/>
  <c r="P5"/>
  <c r="K3"/>
  <c r="Q7"/>
  <c r="O5"/>
  <c r="N4"/>
  <c r="P7"/>
  <c r="O8"/>
  <c r="L3"/>
  <c r="L4" i="43"/>
  <c r="O3" i="41"/>
  <c r="N5" i="43"/>
  <c r="L4" i="41"/>
  <c r="P8"/>
  <c r="M6" i="43"/>
  <c r="K8" i="44"/>
  <c r="N6"/>
  <c r="N3" i="43"/>
  <c r="O8"/>
  <c r="N6" i="41"/>
  <c r="M7"/>
  <c r="K8" i="43"/>
  <c r="P5"/>
  <c r="Q4" i="44"/>
  <c r="L5" i="41"/>
  <c r="K6"/>
  <c r="P7" i="43"/>
  <c r="N3" i="44"/>
  <c r="O7" i="43"/>
  <c r="O5"/>
  <c r="O4" i="44"/>
  <c r="N3" i="48"/>
  <c r="K5" i="43"/>
  <c r="L5" i="44"/>
  <c r="M7"/>
  <c r="K3"/>
  <c r="K8" i="48"/>
  <c r="Q5"/>
  <c r="N6" i="43"/>
  <c r="N8"/>
  <c r="N5" i="44"/>
  <c r="P3"/>
  <c r="K6"/>
  <c r="Q7" i="48"/>
  <c r="M3"/>
  <c r="L5" i="43"/>
  <c r="L7"/>
  <c r="L4" i="44"/>
  <c r="M6"/>
  <c r="Q5"/>
  <c r="K4" i="48"/>
  <c r="L5"/>
  <c r="M8"/>
  <c r="Q7" i="44"/>
  <c r="O3"/>
  <c r="L7"/>
  <c r="Q8" i="48"/>
  <c r="O5"/>
  <c r="K4" i="44"/>
  <c r="P8"/>
  <c r="N4"/>
  <c r="P8" i="48"/>
  <c r="P7" i="44"/>
  <c r="N7"/>
  <c r="L3"/>
  <c r="N7" i="48"/>
  <c r="M6"/>
  <c r="L7"/>
  <c r="O6"/>
  <c r="L6"/>
  <c r="K7"/>
  <c r="P3"/>
  <c r="O4"/>
  <c r="K4" i="47"/>
  <c r="P8"/>
  <c r="N6"/>
  <c r="N3"/>
  <c r="Q6"/>
  <c r="M7"/>
  <c r="M5"/>
  <c r="O5"/>
  <c r="N8"/>
  <c r="K8"/>
  <c r="M6"/>
  <c r="L7"/>
  <c r="O3"/>
  <c r="L5"/>
  <c r="M4"/>
  <c r="Q7"/>
  <c r="K5"/>
  <c r="N4"/>
  <c r="L6" i="46"/>
  <c r="Q3"/>
  <c r="K7"/>
  <c r="O5"/>
  <c r="N3"/>
  <c r="K3"/>
  <c r="K4"/>
  <c r="P4"/>
  <c r="P7"/>
  <c r="M8"/>
  <c r="O7"/>
  <c r="Q5"/>
  <c r="N5"/>
  <c r="K5"/>
  <c r="M3"/>
  <c r="P6"/>
  <c r="M6"/>
  <c r="O4"/>
  <c r="L4"/>
  <c r="Q4"/>
  <c r="N8"/>
  <c r="A9" i="50"/>
  <c r="U8"/>
  <c r="S7"/>
  <c r="Y6"/>
  <c r="W5"/>
  <c r="U4"/>
  <c r="S3"/>
  <c r="T8"/>
  <c r="X6"/>
  <c r="V5"/>
  <c r="T4"/>
  <c r="V4"/>
  <c r="S8"/>
  <c r="Y7"/>
  <c r="W6"/>
  <c r="U5"/>
  <c r="S4"/>
  <c r="Y3"/>
  <c r="V8"/>
  <c r="X7"/>
  <c r="V6"/>
  <c r="T5"/>
  <c r="X3"/>
  <c r="Y8"/>
  <c r="W7"/>
  <c r="U6"/>
  <c r="S5"/>
  <c r="Y4"/>
  <c r="W3"/>
  <c r="X8"/>
  <c r="V7"/>
  <c r="T6"/>
  <c r="X4"/>
  <c r="V3"/>
  <c r="W8"/>
  <c r="U7"/>
  <c r="S6"/>
  <c r="Y5"/>
  <c r="W4"/>
  <c r="U3"/>
  <c r="T7"/>
  <c r="X5"/>
  <c r="T3"/>
  <c r="E10"/>
  <c r="C9"/>
  <c r="U8" i="49"/>
  <c r="S7"/>
  <c r="Y6"/>
  <c r="W5"/>
  <c r="U4"/>
  <c r="S3"/>
  <c r="T8"/>
  <c r="X6"/>
  <c r="V5"/>
  <c r="T4"/>
  <c r="S8"/>
  <c r="Y7"/>
  <c r="W6"/>
  <c r="U5"/>
  <c r="S4"/>
  <c r="Y3"/>
  <c r="X8"/>
  <c r="X7"/>
  <c r="V6"/>
  <c r="T5"/>
  <c r="X3"/>
  <c r="Y8"/>
  <c r="W7"/>
  <c r="U6"/>
  <c r="S5"/>
  <c r="Y4"/>
  <c r="W3"/>
  <c r="V3"/>
  <c r="W8"/>
  <c r="U7"/>
  <c r="S6"/>
  <c r="Y5"/>
  <c r="W4"/>
  <c r="U3"/>
  <c r="V7"/>
  <c r="X4"/>
  <c r="V8"/>
  <c r="T7"/>
  <c r="X5"/>
  <c r="V4"/>
  <c r="T3"/>
  <c r="T6"/>
  <c r="L8"/>
  <c r="P6"/>
  <c r="N5"/>
  <c r="L4"/>
  <c r="Q5"/>
  <c r="K8"/>
  <c r="Q7"/>
  <c r="O6"/>
  <c r="M5"/>
  <c r="K4"/>
  <c r="Q3"/>
  <c r="O8"/>
  <c r="P7"/>
  <c r="N6"/>
  <c r="L5"/>
  <c r="P3"/>
  <c r="K6"/>
  <c r="Q8"/>
  <c r="O7"/>
  <c r="M6"/>
  <c r="K5"/>
  <c r="Q4"/>
  <c r="O3"/>
  <c r="O4"/>
  <c r="P8"/>
  <c r="N7"/>
  <c r="L6"/>
  <c r="P4"/>
  <c r="N3"/>
  <c r="M7"/>
  <c r="N8"/>
  <c r="L7"/>
  <c r="P5"/>
  <c r="N4"/>
  <c r="L3"/>
  <c r="M8"/>
  <c r="K7"/>
  <c r="Q6"/>
  <c r="O5"/>
  <c r="M4"/>
  <c r="K3"/>
  <c r="M3"/>
  <c r="E10"/>
  <c r="C9"/>
  <c r="M5" i="48"/>
  <c r="O7"/>
  <c r="P4"/>
  <c r="N8"/>
  <c r="Q6"/>
  <c r="P6"/>
  <c r="Q3"/>
  <c r="K5"/>
  <c r="O8"/>
  <c r="P5"/>
  <c r="M4"/>
  <c r="N5"/>
  <c r="P7"/>
  <c r="Q4"/>
  <c r="M7"/>
  <c r="N4"/>
  <c r="K3"/>
  <c r="L4"/>
  <c r="N6"/>
  <c r="O3"/>
  <c r="K6"/>
  <c r="L3"/>
  <c r="U8"/>
  <c r="S7"/>
  <c r="Y6"/>
  <c r="W5"/>
  <c r="U4"/>
  <c r="S3"/>
  <c r="T8"/>
  <c r="X6"/>
  <c r="V5"/>
  <c r="T4"/>
  <c r="S8"/>
  <c r="Y7"/>
  <c r="W6"/>
  <c r="U5"/>
  <c r="S4"/>
  <c r="Y3"/>
  <c r="X7"/>
  <c r="V6"/>
  <c r="T5"/>
  <c r="X3"/>
  <c r="Y8"/>
  <c r="W7"/>
  <c r="U6"/>
  <c r="S5"/>
  <c r="Y4"/>
  <c r="W3"/>
  <c r="X8"/>
  <c r="V7"/>
  <c r="T6"/>
  <c r="X4"/>
  <c r="V3"/>
  <c r="W8"/>
  <c r="U7"/>
  <c r="S6"/>
  <c r="Y5"/>
  <c r="W4"/>
  <c r="U3"/>
  <c r="V8"/>
  <c r="T7"/>
  <c r="X5"/>
  <c r="V4"/>
  <c r="T3"/>
  <c r="E10"/>
  <c r="C9"/>
  <c r="O6" i="47"/>
  <c r="P3"/>
  <c r="Q4"/>
  <c r="O8"/>
  <c r="P5"/>
  <c r="N5"/>
  <c r="K7"/>
  <c r="Q8"/>
  <c r="L6"/>
  <c r="O4"/>
  <c r="M8"/>
  <c r="K6"/>
  <c r="L3"/>
  <c r="P6"/>
  <c r="Q3"/>
  <c r="K3"/>
  <c r="N7"/>
  <c r="Q5"/>
  <c r="L4"/>
  <c r="P7"/>
  <c r="O7"/>
  <c r="P4"/>
  <c r="M3"/>
  <c r="U8"/>
  <c r="S7"/>
  <c r="Y6"/>
  <c r="W5"/>
  <c r="U4"/>
  <c r="S3"/>
  <c r="V4"/>
  <c r="T8"/>
  <c r="X6"/>
  <c r="V5"/>
  <c r="T4"/>
  <c r="S8"/>
  <c r="Y7"/>
  <c r="W6"/>
  <c r="U5"/>
  <c r="S4"/>
  <c r="Y3"/>
  <c r="V8"/>
  <c r="X7"/>
  <c r="V6"/>
  <c r="T5"/>
  <c r="X3"/>
  <c r="Y8"/>
  <c r="W7"/>
  <c r="U6"/>
  <c r="S5"/>
  <c r="Y4"/>
  <c r="W3"/>
  <c r="T7"/>
  <c r="T3"/>
  <c r="X8"/>
  <c r="V7"/>
  <c r="T6"/>
  <c r="X4"/>
  <c r="V3"/>
  <c r="W8"/>
  <c r="U7"/>
  <c r="S6"/>
  <c r="Y5"/>
  <c r="W4"/>
  <c r="U3"/>
  <c r="X5"/>
  <c r="E10"/>
  <c r="C9"/>
  <c r="K8" i="46"/>
  <c r="N6"/>
  <c r="O3"/>
  <c r="Q6"/>
  <c r="L7"/>
  <c r="Q7"/>
  <c r="L5"/>
  <c r="M4"/>
  <c r="O8"/>
  <c r="P5"/>
  <c r="O6"/>
  <c r="P3"/>
  <c r="P8"/>
  <c r="M7"/>
  <c r="N4"/>
  <c r="M5"/>
  <c r="Q8"/>
  <c r="N7"/>
  <c r="K6"/>
  <c r="L3"/>
  <c r="U8"/>
  <c r="S7"/>
  <c r="Y6"/>
  <c r="W5"/>
  <c r="U4"/>
  <c r="S3"/>
  <c r="T8"/>
  <c r="X6"/>
  <c r="V5"/>
  <c r="T4"/>
  <c r="S8"/>
  <c r="Y7"/>
  <c r="W6"/>
  <c r="U5"/>
  <c r="S4"/>
  <c r="Y3"/>
  <c r="X7"/>
  <c r="V6"/>
  <c r="T5"/>
  <c r="X3"/>
  <c r="Y8"/>
  <c r="W7"/>
  <c r="U6"/>
  <c r="S5"/>
  <c r="Y4"/>
  <c r="W3"/>
  <c r="T3"/>
  <c r="X8"/>
  <c r="V7"/>
  <c r="T6"/>
  <c r="X4"/>
  <c r="V3"/>
  <c r="T7"/>
  <c r="V4"/>
  <c r="W8"/>
  <c r="U7"/>
  <c r="S6"/>
  <c r="Y5"/>
  <c r="W4"/>
  <c r="U3"/>
  <c r="V8"/>
  <c r="X5"/>
  <c r="A9" i="42"/>
  <c r="E10" i="46"/>
  <c r="C9"/>
  <c r="U8" i="45"/>
  <c r="S7"/>
  <c r="Y6"/>
  <c r="W5"/>
  <c r="U4"/>
  <c r="S3"/>
  <c r="T8"/>
  <c r="X6"/>
  <c r="V5"/>
  <c r="T4"/>
  <c r="S8"/>
  <c r="Y7"/>
  <c r="W6"/>
  <c r="U5"/>
  <c r="S4"/>
  <c r="Y3"/>
  <c r="X7"/>
  <c r="V6"/>
  <c r="T5"/>
  <c r="X3"/>
  <c r="Y8"/>
  <c r="W7"/>
  <c r="U6"/>
  <c r="S5"/>
  <c r="Y4"/>
  <c r="W3"/>
  <c r="X8"/>
  <c r="V7"/>
  <c r="T6"/>
  <c r="X4"/>
  <c r="V3"/>
  <c r="W8"/>
  <c r="U7"/>
  <c r="S6"/>
  <c r="Y5"/>
  <c r="W4"/>
  <c r="U3"/>
  <c r="V8"/>
  <c r="T7"/>
  <c r="X5"/>
  <c r="V4"/>
  <c r="T3"/>
  <c r="L8"/>
  <c r="P6"/>
  <c r="N5"/>
  <c r="L4"/>
  <c r="K8"/>
  <c r="Q7"/>
  <c r="O6"/>
  <c r="M5"/>
  <c r="K4"/>
  <c r="Q3"/>
  <c r="P7"/>
  <c r="N6"/>
  <c r="L5"/>
  <c r="P3"/>
  <c r="Q8"/>
  <c r="O7"/>
  <c r="M6"/>
  <c r="K5"/>
  <c r="Q4"/>
  <c r="O3"/>
  <c r="P8"/>
  <c r="N7"/>
  <c r="L6"/>
  <c r="P4"/>
  <c r="N3"/>
  <c r="O8"/>
  <c r="M7"/>
  <c r="K6"/>
  <c r="Q5"/>
  <c r="O4"/>
  <c r="M3"/>
  <c r="N8"/>
  <c r="L7"/>
  <c r="P5"/>
  <c r="N4"/>
  <c r="L3"/>
  <c r="M8"/>
  <c r="K7"/>
  <c r="Q6"/>
  <c r="O5"/>
  <c r="M4"/>
  <c r="K3"/>
  <c r="E10"/>
  <c r="C9"/>
  <c r="M8" i="44"/>
  <c r="O6"/>
  <c r="Q8"/>
  <c r="L6"/>
  <c r="M3"/>
  <c r="K7"/>
  <c r="M5"/>
  <c r="O7"/>
  <c r="P4"/>
  <c r="N8"/>
  <c r="Q6"/>
  <c r="O5"/>
  <c r="P6"/>
  <c r="Q3"/>
  <c r="K5"/>
  <c r="O8"/>
  <c r="P5"/>
  <c r="M4"/>
  <c r="U8"/>
  <c r="S7"/>
  <c r="Y6"/>
  <c r="W5"/>
  <c r="U4"/>
  <c r="S3"/>
  <c r="T8"/>
  <c r="X6"/>
  <c r="V5"/>
  <c r="T4"/>
  <c r="S8"/>
  <c r="Y7"/>
  <c r="W6"/>
  <c r="U5"/>
  <c r="S4"/>
  <c r="Y3"/>
  <c r="X7"/>
  <c r="V6"/>
  <c r="T5"/>
  <c r="X3"/>
  <c r="Y8"/>
  <c r="W7"/>
  <c r="U6"/>
  <c r="S5"/>
  <c r="Y4"/>
  <c r="W3"/>
  <c r="X8"/>
  <c r="V7"/>
  <c r="T6"/>
  <c r="X4"/>
  <c r="V3"/>
  <c r="W8"/>
  <c r="U7"/>
  <c r="S6"/>
  <c r="Y5"/>
  <c r="W4"/>
  <c r="U3"/>
  <c r="V8"/>
  <c r="T7"/>
  <c r="X5"/>
  <c r="V4"/>
  <c r="T3"/>
  <c r="E10"/>
  <c r="C9"/>
  <c r="O6" i="43"/>
  <c r="L3"/>
  <c r="M5"/>
  <c r="M4"/>
  <c r="P8"/>
  <c r="Q5"/>
  <c r="Q4"/>
  <c r="N4"/>
  <c r="K7"/>
  <c r="K6"/>
  <c r="K4"/>
  <c r="K3"/>
  <c r="N7"/>
  <c r="O4"/>
  <c r="M8"/>
  <c r="Q7"/>
  <c r="P3"/>
  <c r="M7"/>
  <c r="O3"/>
  <c r="P6"/>
  <c r="Q3"/>
  <c r="Q8"/>
  <c r="L6"/>
  <c r="M3"/>
  <c r="Q6"/>
  <c r="U8"/>
  <c r="S7"/>
  <c r="Y6"/>
  <c r="W5"/>
  <c r="U4"/>
  <c r="S3"/>
  <c r="T8"/>
  <c r="X6"/>
  <c r="V5"/>
  <c r="T4"/>
  <c r="S8"/>
  <c r="Y7"/>
  <c r="W6"/>
  <c r="U5"/>
  <c r="S4"/>
  <c r="Y3"/>
  <c r="X7"/>
  <c r="V6"/>
  <c r="T5"/>
  <c r="X3"/>
  <c r="Y8"/>
  <c r="W7"/>
  <c r="U6"/>
  <c r="S5"/>
  <c r="Y4"/>
  <c r="W3"/>
  <c r="X8"/>
  <c r="V7"/>
  <c r="T6"/>
  <c r="X4"/>
  <c r="V3"/>
  <c r="W8"/>
  <c r="U7"/>
  <c r="S6"/>
  <c r="Y5"/>
  <c r="W4"/>
  <c r="U3"/>
  <c r="V8"/>
  <c r="T7"/>
  <c r="X5"/>
  <c r="V4"/>
  <c r="T3"/>
  <c r="E10"/>
  <c r="C9"/>
  <c r="U8" i="42"/>
  <c r="S7"/>
  <c r="Y6"/>
  <c r="W5"/>
  <c r="U4"/>
  <c r="S3"/>
  <c r="T8"/>
  <c r="X6"/>
  <c r="V5"/>
  <c r="T4"/>
  <c r="S8"/>
  <c r="Y7"/>
  <c r="W6"/>
  <c r="U5"/>
  <c r="S4"/>
  <c r="Y3"/>
  <c r="X7"/>
  <c r="V6"/>
  <c r="T5"/>
  <c r="X3"/>
  <c r="Y8"/>
  <c r="W7"/>
  <c r="U6"/>
  <c r="S5"/>
  <c r="Y4"/>
  <c r="W3"/>
  <c r="V4"/>
  <c r="T3"/>
  <c r="X8"/>
  <c r="V7"/>
  <c r="T6"/>
  <c r="X4"/>
  <c r="V3"/>
  <c r="W8"/>
  <c r="U7"/>
  <c r="S6"/>
  <c r="Y5"/>
  <c r="W4"/>
  <c r="U3"/>
  <c r="V8"/>
  <c r="T7"/>
  <c r="X5"/>
  <c r="E10"/>
  <c r="C9"/>
  <c r="O6" i="41"/>
  <c r="Q8"/>
  <c r="N7"/>
  <c r="O4"/>
  <c r="M8"/>
  <c r="M5"/>
  <c r="O7"/>
  <c r="L6"/>
  <c r="M3"/>
  <c r="K7"/>
  <c r="K4"/>
  <c r="M6"/>
  <c r="P4"/>
  <c r="N8"/>
  <c r="Q6"/>
  <c r="P6"/>
  <c r="Q3"/>
  <c r="K5"/>
  <c r="N3"/>
  <c r="L7"/>
  <c r="M4"/>
  <c r="U8"/>
  <c r="S7"/>
  <c r="Y6"/>
  <c r="W5"/>
  <c r="U4"/>
  <c r="S3"/>
  <c r="T8"/>
  <c r="X6"/>
  <c r="V5"/>
  <c r="T4"/>
  <c r="V4"/>
  <c r="S8"/>
  <c r="Y7"/>
  <c r="W6"/>
  <c r="U5"/>
  <c r="S4"/>
  <c r="Y3"/>
  <c r="X7"/>
  <c r="V6"/>
  <c r="T5"/>
  <c r="X3"/>
  <c r="Y8"/>
  <c r="W7"/>
  <c r="U6"/>
  <c r="S5"/>
  <c r="Y4"/>
  <c r="W3"/>
  <c r="X8"/>
  <c r="V7"/>
  <c r="T6"/>
  <c r="X4"/>
  <c r="V3"/>
  <c r="T3"/>
  <c r="W8"/>
  <c r="U7"/>
  <c r="S6"/>
  <c r="Y5"/>
  <c r="W4"/>
  <c r="U3"/>
  <c r="V8"/>
  <c r="T7"/>
  <c r="X5"/>
  <c r="E10"/>
  <c r="C9"/>
  <c r="C10" i="40"/>
  <c r="A9"/>
  <c r="U8"/>
  <c r="S7"/>
  <c r="Y6"/>
  <c r="W5"/>
  <c r="U4"/>
  <c r="S3"/>
  <c r="T8"/>
  <c r="X6"/>
  <c r="V5"/>
  <c r="T4"/>
  <c r="T3"/>
  <c r="S8"/>
  <c r="Y7"/>
  <c r="W6"/>
  <c r="U5"/>
  <c r="S4"/>
  <c r="Y3"/>
  <c r="X7"/>
  <c r="V6"/>
  <c r="T5"/>
  <c r="X3"/>
  <c r="Y8"/>
  <c r="W7"/>
  <c r="U6"/>
  <c r="S5"/>
  <c r="Y4"/>
  <c r="W3"/>
  <c r="X8"/>
  <c r="V7"/>
  <c r="T6"/>
  <c r="X4"/>
  <c r="V3"/>
  <c r="W8"/>
  <c r="U7"/>
  <c r="S6"/>
  <c r="Y5"/>
  <c r="W4"/>
  <c r="U3"/>
  <c r="V8"/>
  <c r="T7"/>
  <c r="X5"/>
  <c r="V4"/>
  <c r="S1" i="1"/>
  <c r="Y2"/>
  <c r="X2"/>
  <c r="W2"/>
  <c r="V2"/>
  <c r="U2"/>
  <c r="T2"/>
  <c r="S2"/>
  <c r="Q2"/>
  <c r="P2"/>
  <c r="O2"/>
  <c r="N2"/>
  <c r="M2"/>
  <c r="L2"/>
  <c r="K2"/>
  <c r="A10"/>
  <c r="A9" s="1"/>
  <c r="G10" i="50" l="1"/>
  <c r="E9"/>
  <c r="G10" i="49"/>
  <c r="E9"/>
  <c r="G10" i="48"/>
  <c r="E9"/>
  <c r="G10" i="47"/>
  <c r="E9"/>
  <c r="G10" i="46"/>
  <c r="E9"/>
  <c r="G10" i="45"/>
  <c r="E9"/>
  <c r="G10" i="44"/>
  <c r="E9"/>
  <c r="G10" i="43"/>
  <c r="E9"/>
  <c r="G10" i="42"/>
  <c r="E9"/>
  <c r="G10" i="41"/>
  <c r="E9"/>
  <c r="E10" i="40"/>
  <c r="C9"/>
  <c r="C10" i="1"/>
  <c r="I10" i="50" l="1"/>
  <c r="G9"/>
  <c r="I10" i="49"/>
  <c r="G9"/>
  <c r="I10" i="48"/>
  <c r="G9"/>
  <c r="I10" i="47"/>
  <c r="G9"/>
  <c r="I10" i="46"/>
  <c r="G9"/>
  <c r="I10" i="45"/>
  <c r="G9"/>
  <c r="I10" i="44"/>
  <c r="G9"/>
  <c r="I10" i="43"/>
  <c r="G9"/>
  <c r="I10" i="42"/>
  <c r="G9"/>
  <c r="I10" i="41"/>
  <c r="G9"/>
  <c r="G10" i="40"/>
  <c r="E9"/>
  <c r="E10" i="1"/>
  <c r="C9"/>
  <c r="I9" i="50" l="1"/>
  <c r="K10"/>
  <c r="K10" i="49"/>
  <c r="I9"/>
  <c r="K10" i="48"/>
  <c r="I9"/>
  <c r="K10" i="47"/>
  <c r="I9"/>
  <c r="I9" i="46"/>
  <c r="K10"/>
  <c r="K10" i="45"/>
  <c r="I9"/>
  <c r="K10" i="44"/>
  <c r="I9"/>
  <c r="K10" i="43"/>
  <c r="I9"/>
  <c r="I9" i="42"/>
  <c r="K10"/>
  <c r="K10" i="41"/>
  <c r="I9"/>
  <c r="I10" i="40"/>
  <c r="G9"/>
  <c r="G10" i="1"/>
  <c r="E9"/>
  <c r="P8"/>
  <c r="M7"/>
  <c r="O5"/>
  <c r="L4"/>
  <c r="Q3"/>
  <c r="O8"/>
  <c r="L7"/>
  <c r="Q6"/>
  <c r="N5"/>
  <c r="P3"/>
  <c r="N7"/>
  <c r="P5"/>
  <c r="K4"/>
  <c r="N8"/>
  <c r="K7"/>
  <c r="P6"/>
  <c r="M5"/>
  <c r="O3"/>
  <c r="M8"/>
  <c r="O6"/>
  <c r="L5"/>
  <c r="Q4"/>
  <c r="N3"/>
  <c r="M4"/>
  <c r="L8"/>
  <c r="Q7"/>
  <c r="N6"/>
  <c r="K5"/>
  <c r="P4"/>
  <c r="M3"/>
  <c r="K6"/>
  <c r="K8"/>
  <c r="P7"/>
  <c r="M6"/>
  <c r="O4"/>
  <c r="L3"/>
  <c r="Q8"/>
  <c r="O7"/>
  <c r="L6"/>
  <c r="Q5"/>
  <c r="N4"/>
  <c r="K3"/>
  <c r="S10" i="50" l="1"/>
  <c r="K9"/>
  <c r="S10" i="49"/>
  <c r="K9"/>
  <c r="S10" i="48"/>
  <c r="K9"/>
  <c r="S10" i="47"/>
  <c r="K9"/>
  <c r="S10" i="46"/>
  <c r="K9"/>
  <c r="S10" i="45"/>
  <c r="K9"/>
  <c r="S10" i="44"/>
  <c r="K9"/>
  <c r="S10" i="43"/>
  <c r="K9"/>
  <c r="S10" i="42"/>
  <c r="K9"/>
  <c r="S10" i="41"/>
  <c r="K9"/>
  <c r="K10" i="40"/>
  <c r="I9"/>
  <c r="I10" i="1"/>
  <c r="G9"/>
  <c r="Y8"/>
  <c r="V7"/>
  <c r="S6"/>
  <c r="X5"/>
  <c r="U4"/>
  <c r="U7"/>
  <c r="T4"/>
  <c r="Y3"/>
  <c r="X8"/>
  <c r="W5"/>
  <c r="T6"/>
  <c r="V4"/>
  <c r="W8"/>
  <c r="T7"/>
  <c r="Y6"/>
  <c r="V5"/>
  <c r="S4"/>
  <c r="X3"/>
  <c r="S7"/>
  <c r="X6"/>
  <c r="U5"/>
  <c r="W3"/>
  <c r="W7"/>
  <c r="V8"/>
  <c r="U8"/>
  <c r="W6"/>
  <c r="T5"/>
  <c r="Y4"/>
  <c r="V3"/>
  <c r="U3"/>
  <c r="T8"/>
  <c r="Y7"/>
  <c r="V6"/>
  <c r="S5"/>
  <c r="X4"/>
  <c r="Y5"/>
  <c r="S3"/>
  <c r="S8"/>
  <c r="X7"/>
  <c r="U6"/>
  <c r="W4"/>
  <c r="T3"/>
  <c r="A16" i="50" l="1"/>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9"/>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8"/>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7"/>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6"/>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5"/>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4"/>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3"/>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2"/>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A16" i="41"/>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S10" i="40"/>
  <c r="K9"/>
  <c r="K10" i="1"/>
  <c r="K9" s="1"/>
  <c r="I9"/>
  <c r="A16" i="40" l="1"/>
  <c r="C16" s="1"/>
  <c r="E16" s="1"/>
  <c r="G16" s="1"/>
  <c r="I16" s="1"/>
  <c r="K16" s="1"/>
  <c r="S16" s="1"/>
  <c r="A22" s="1"/>
  <c r="C22" s="1"/>
  <c r="E22" s="1"/>
  <c r="G22" s="1"/>
  <c r="I22" s="1"/>
  <c r="K22" s="1"/>
  <c r="S22" s="1"/>
  <c r="A28" s="1"/>
  <c r="C28" s="1"/>
  <c r="E28" s="1"/>
  <c r="G28" s="1"/>
  <c r="I28" s="1"/>
  <c r="K28" s="1"/>
  <c r="S28" s="1"/>
  <c r="A34" s="1"/>
  <c r="C34" s="1"/>
  <c r="E34" s="1"/>
  <c r="G34" s="1"/>
  <c r="I34" s="1"/>
  <c r="K34" s="1"/>
  <c r="S34" s="1"/>
  <c r="A40" s="1"/>
  <c r="C40" s="1"/>
  <c r="S9"/>
  <c r="S10" i="1"/>
  <c r="S9" s="1"/>
  <c r="A16" l="1"/>
  <c r="C16" s="1"/>
  <c r="E16" l="1"/>
  <c r="G16" l="1"/>
  <c r="I16" s="1"/>
  <c r="K16" s="1"/>
  <c r="S16" l="1"/>
  <c r="A22" l="1"/>
  <c r="C22" l="1"/>
  <c r="E22" l="1"/>
  <c r="G22" l="1"/>
  <c r="I22" s="1"/>
  <c r="K22" s="1"/>
  <c r="S22" l="1"/>
  <c r="A28" l="1"/>
  <c r="C28" l="1"/>
  <c r="E28" l="1"/>
  <c r="G28" l="1"/>
  <c r="I28" s="1"/>
  <c r="K28" s="1"/>
  <c r="S28" l="1"/>
  <c r="A34" l="1"/>
  <c r="C34" l="1"/>
  <c r="E34" l="1"/>
  <c r="G34" l="1"/>
  <c r="I34" s="1"/>
  <c r="K34" s="1"/>
  <c r="S34" l="1"/>
  <c r="A40" l="1"/>
  <c r="C40" l="1"/>
</calcChain>
</file>

<file path=xl/sharedStrings.xml><?xml version="1.0" encoding="utf-8"?>
<sst xmlns="http://schemas.openxmlformats.org/spreadsheetml/2006/main" count="54" uniqueCount="20">
  <si>
    <t>Notes</t>
  </si>
  <si>
    <t>Year</t>
  </si>
  <si>
    <t>Monthly Calendar Template</t>
  </si>
  <si>
    <t>Start Month</t>
  </si>
  <si>
    <t>Start Day of Week</t>
  </si>
  <si>
    <t>1 = Sun, 2 = Mon, etc.</t>
  </si>
  <si>
    <t>1 = Jan, 2 = Feb, etc.</t>
  </si>
  <si>
    <t>Go to Page Layout &gt; Themes to choose different colors and fonts.</t>
  </si>
  <si>
    <t>https://www.vertex42.com/calendars/</t>
  </si>
  <si>
    <t>Calendar Templates by Vertex42</t>
  </si>
  <si>
    <t>About Vertex42</t>
  </si>
  <si>
    <r>
      <t>Step 1:</t>
    </r>
    <r>
      <rPr>
        <b/>
        <sz val="14"/>
        <color theme="1" tint="0.34998626667073579"/>
        <rFont val="Calibri"/>
        <family val="2"/>
        <scheme val="minor"/>
      </rPr>
      <t xml:space="preserve"> Enter the Year and Start Month</t>
    </r>
  </si>
  <si>
    <r>
      <t>Step 2:</t>
    </r>
    <r>
      <rPr>
        <b/>
        <sz val="14"/>
        <color theme="1" tint="0.34998626667073579"/>
        <rFont val="Calibri"/>
        <family val="2"/>
        <scheme val="minor"/>
      </rPr>
      <t xml:space="preserve"> Choose the Start Day</t>
    </r>
  </si>
  <si>
    <t>Calendar Templates by Vertex42.com</t>
  </si>
  <si>
    <r>
      <t>Step 3:</t>
    </r>
    <r>
      <rPr>
        <b/>
        <sz val="14"/>
        <color theme="1" tint="0.34998626667073579"/>
        <rFont val="Calibri"/>
        <family val="2"/>
        <scheme val="minor"/>
      </rPr>
      <t xml:space="preserve"> Change the Theme Colors / Fonts</t>
    </r>
  </si>
  <si>
    <r>
      <t>Step 4:</t>
    </r>
    <r>
      <rPr>
        <b/>
        <sz val="14"/>
        <color theme="1" tint="0.34998626667073579"/>
        <rFont val="Calibri"/>
        <family val="2"/>
        <scheme val="minor"/>
      </rPr>
      <t xml:space="preserve"> Edit the Calendars as Needed</t>
    </r>
  </si>
  <si>
    <r>
      <t>Step 5:</t>
    </r>
    <r>
      <rPr>
        <b/>
        <sz val="14"/>
        <color theme="1" tint="0.34998626667073579"/>
        <rFont val="Calibri"/>
        <family val="2"/>
        <scheme val="minor"/>
      </rPr>
      <t xml:space="preserve"> Print to Paper or PDF</t>
    </r>
  </si>
  <si>
    <t>Print the entire workbook, or print only the selected worksheets.</t>
  </si>
  <si>
    <t>Vertex42.com provides over 300 professionally designed spreadsheet templates for business, home, and education - most of which are free to download. Their collection includes calendars, planners, invoices, budgets, time sheets, financial calculators, project schedules, timelines, health logs, and more.</t>
  </si>
  <si>
    <t>By Vertex42</t>
  </si>
</sst>
</file>

<file path=xl/styles.xml><?xml version="1.0" encoding="utf-8"?>
<styleSheet xmlns="http://schemas.openxmlformats.org/spreadsheetml/2006/main">
  <numFmts count="5">
    <numFmt numFmtId="164" formatCode="_(* #,##0.00_);_(* \(#,##0.00\);_(* &quot;-&quot;??_);_(@_)"/>
    <numFmt numFmtId="165" formatCode="d"/>
    <numFmt numFmtId="166" formatCode="mmmm\ \'yy"/>
    <numFmt numFmtId="167" formatCode="mmmm\ yyyy"/>
    <numFmt numFmtId="168" formatCode="dddd"/>
  </numFmts>
  <fonts count="34">
    <font>
      <sz val="10"/>
      <name val="Arial"/>
      <family val="2"/>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b/>
      <sz val="12"/>
      <color theme="0"/>
      <name val="Calibri"/>
      <family val="2"/>
      <scheme val="maj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sz val="10"/>
      <name val="Calibri"/>
      <family val="2"/>
      <scheme val="major"/>
    </font>
    <font>
      <b/>
      <sz val="14"/>
      <color theme="4" tint="-0.249977111117893"/>
      <name val="Calibri"/>
      <family val="2"/>
      <scheme val="minor"/>
    </font>
    <font>
      <b/>
      <sz val="14"/>
      <color theme="1" tint="0.34998626667073579"/>
      <name val="Calibri"/>
      <family val="2"/>
      <scheme val="minor"/>
    </font>
    <font>
      <sz val="14"/>
      <name val="Calibri"/>
      <family val="2"/>
      <scheme val="minor"/>
    </font>
    <font>
      <b/>
      <sz val="14"/>
      <color theme="0"/>
      <name val="Calibri"/>
      <family val="2"/>
      <scheme val="minor"/>
    </font>
    <font>
      <b/>
      <sz val="20"/>
      <color theme="0"/>
      <name val="Calibri"/>
      <family val="2"/>
      <scheme val="major"/>
    </font>
    <font>
      <b/>
      <sz val="18"/>
      <color theme="0"/>
      <name val="Calibri"/>
      <family val="2"/>
      <scheme val="maj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sz val="13"/>
      <color theme="1" tint="0.249977111117893"/>
      <name val="Calibri"/>
      <family val="2"/>
      <scheme val="minor"/>
    </font>
    <font>
      <sz val="13"/>
      <name val="Calibri"/>
      <family val="2"/>
      <scheme val="minor"/>
    </font>
    <font>
      <b/>
      <sz val="12"/>
      <color theme="1" tint="0.499984740745262"/>
      <name val="Calibri"/>
      <family val="2"/>
      <scheme val="minor"/>
    </font>
    <font>
      <sz val="10"/>
      <color theme="1" tint="0.34998626667073579"/>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9">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3">
    <xf numFmtId="0" fontId="0" fillId="0" borderId="0"/>
    <xf numFmtId="0" fontId="8" fillId="0" borderId="0" applyNumberFormat="0" applyFill="0" applyBorder="0" applyAlignment="0" applyProtection="0">
      <alignment vertical="top"/>
      <protection locked="0"/>
    </xf>
    <xf numFmtId="164" fontId="11" fillId="0" borderId="0" applyFont="0" applyFill="0" applyBorder="0" applyAlignment="0" applyProtection="0"/>
  </cellStyleXfs>
  <cellXfs count="77">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xf numFmtId="0" fontId="2" fillId="0" borderId="0" xfId="0" applyFont="1"/>
    <xf numFmtId="0" fontId="2" fillId="0" borderId="0" xfId="0" applyFont="1" applyAlignment="1">
      <alignment vertical="center"/>
    </xf>
    <xf numFmtId="0" fontId="5" fillId="0" borderId="0" xfId="0" applyFont="1" applyAlignment="1">
      <alignment vertical="center"/>
    </xf>
    <xf numFmtId="0" fontId="8" fillId="0" borderId="10" xfId="1" applyBorder="1" applyAlignment="1" applyProtection="1">
      <alignment horizont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13" fillId="0" borderId="0" xfId="0" applyFont="1"/>
    <xf numFmtId="0" fontId="12" fillId="0" borderId="9" xfId="0" applyFont="1" applyBorder="1"/>
    <xf numFmtId="0" fontId="12" fillId="0" borderId="10" xfId="0" applyFont="1" applyBorder="1"/>
    <xf numFmtId="0" fontId="12" fillId="0" borderId="11" xfId="0" applyFont="1" applyBorder="1"/>
    <xf numFmtId="0" fontId="12" fillId="0" borderId="12" xfId="0" applyFont="1" applyBorder="1"/>
    <xf numFmtId="0" fontId="12" fillId="0" borderId="13" xfId="0" applyFont="1" applyBorder="1"/>
    <xf numFmtId="0" fontId="14" fillId="2" borderId="0" xfId="0" applyFont="1" applyFill="1" applyAlignment="1">
      <alignment horizontal="left" vertical="center"/>
    </xf>
    <xf numFmtId="0" fontId="16" fillId="0" borderId="0" xfId="0" applyFont="1"/>
    <xf numFmtId="0" fontId="17" fillId="4" borderId="17" xfId="0" applyFont="1" applyFill="1" applyBorder="1" applyAlignment="1">
      <alignment horizontal="center" vertical="center"/>
    </xf>
    <xf numFmtId="0" fontId="3" fillId="2" borderId="18" xfId="0" applyFont="1" applyFill="1" applyBorder="1" applyAlignment="1">
      <alignment horizontal="center" vertical="center"/>
    </xf>
    <xf numFmtId="0" fontId="18" fillId="4" borderId="0" xfId="0" applyFont="1" applyFill="1" applyAlignment="1">
      <alignment horizontal="left" vertical="center" indent="1"/>
    </xf>
    <xf numFmtId="0" fontId="19" fillId="4" borderId="0" xfId="0" applyFont="1" applyFill="1" applyAlignment="1">
      <alignment vertical="center"/>
    </xf>
    <xf numFmtId="0" fontId="7" fillId="4" borderId="0" xfId="0" applyFont="1" applyFill="1" applyAlignment="1">
      <alignment horizontal="center" vertical="center"/>
    </xf>
    <xf numFmtId="167" fontId="20" fillId="0" borderId="0" xfId="0" applyNumberFormat="1" applyFont="1" applyAlignment="1">
      <alignment horizontal="left" vertical="top"/>
    </xf>
    <xf numFmtId="165" fontId="3" fillId="0" borderId="1" xfId="0" applyNumberFormat="1" applyFont="1" applyBorder="1" applyAlignment="1">
      <alignment horizontal="center" vertical="center" shrinkToFit="1"/>
    </xf>
    <xf numFmtId="0" fontId="4" fillId="0" borderId="2" xfId="0" applyFont="1" applyBorder="1" applyAlignment="1">
      <alignment horizontal="left" vertical="center" shrinkToFit="1"/>
    </xf>
    <xf numFmtId="165" fontId="3" fillId="3" borderId="1" xfId="0" applyNumberFormat="1" applyFont="1" applyFill="1" applyBorder="1" applyAlignment="1">
      <alignment horizontal="center" vertical="center" shrinkToFit="1"/>
    </xf>
    <xf numFmtId="0" fontId="4" fillId="3" borderId="7" xfId="0" applyFont="1" applyFill="1" applyBorder="1" applyAlignment="1">
      <alignment horizontal="left" vertical="center" shrinkToFit="1"/>
    </xf>
    <xf numFmtId="0" fontId="6" fillId="0" borderId="1" xfId="0" applyFont="1" applyBorder="1" applyAlignment="1">
      <alignment horizontal="left" vertical="center" indent="1"/>
    </xf>
    <xf numFmtId="0" fontId="5" fillId="0" borderId="7" xfId="0" applyFont="1" applyBorder="1"/>
    <xf numFmtId="0" fontId="5" fillId="0" borderId="3" xfId="0" applyFont="1" applyBorder="1" applyAlignment="1">
      <alignment horizontal="left" vertical="center"/>
    </xf>
    <xf numFmtId="0" fontId="5" fillId="0" borderId="5" xfId="1" applyFont="1" applyBorder="1" applyAlignment="1" applyProtection="1">
      <alignment horizontal="left" vertical="center"/>
    </xf>
    <xf numFmtId="0" fontId="5" fillId="0" borderId="8" xfId="1" applyFont="1" applyBorder="1" applyAlignment="1" applyProtection="1">
      <alignment vertical="center"/>
    </xf>
    <xf numFmtId="0" fontId="23" fillId="0" borderId="0" xfId="0" applyFont="1" applyAlignment="1">
      <alignment horizontal="center" shrinkToFit="1"/>
    </xf>
    <xf numFmtId="165" fontId="24" fillId="0" borderId="0" xfId="0" applyNumberFormat="1" applyFont="1" applyAlignment="1">
      <alignment horizontal="center" vertical="center" shrinkToFit="1"/>
    </xf>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indent="1"/>
    </xf>
    <xf numFmtId="0" fontId="29" fillId="0" borderId="0" xfId="2" applyNumberFormat="1" applyFont="1" applyAlignment="1">
      <alignment horizontal="left"/>
    </xf>
    <xf numFmtId="0" fontId="30" fillId="0" borderId="0" xfId="0" applyFont="1" applyAlignment="1">
      <alignment horizontal="left" vertical="top" wrapText="1"/>
    </xf>
    <xf numFmtId="167" fontId="31" fillId="0" borderId="0" xfId="0" applyNumberFormat="1" applyFont="1" applyAlignment="1">
      <alignment horizontal="left" vertical="top"/>
    </xf>
    <xf numFmtId="167" fontId="31" fillId="0" borderId="0" xfId="0" applyNumberFormat="1" applyFont="1" applyAlignment="1">
      <alignment vertical="top"/>
    </xf>
    <xf numFmtId="0" fontId="32" fillId="0" borderId="0" xfId="1" applyFont="1" applyAlignment="1" applyProtection="1">
      <alignment horizontal="left"/>
    </xf>
    <xf numFmtId="0" fontId="30" fillId="0" borderId="0" xfId="0" applyFont="1" applyAlignment="1">
      <alignment horizontal="left" vertical="top" wrapText="1"/>
    </xf>
    <xf numFmtId="0" fontId="29" fillId="0" borderId="0" xfId="2" applyNumberFormat="1" applyFont="1" applyAlignment="1">
      <alignment horizontal="left"/>
    </xf>
    <xf numFmtId="0" fontId="33" fillId="0" borderId="8" xfId="1" applyFont="1" applyBorder="1" applyAlignment="1" applyProtection="1">
      <alignment horizontal="right" vertical="center"/>
    </xf>
    <xf numFmtId="0" fontId="33" fillId="0" borderId="6" xfId="1" applyFont="1" applyBorder="1" applyAlignment="1" applyProtection="1">
      <alignment horizontal="right" vertical="center"/>
    </xf>
    <xf numFmtId="0" fontId="33" fillId="0" borderId="0" xfId="1" applyFont="1" applyAlignment="1" applyProtection="1">
      <alignment horizontal="right" vertical="center"/>
    </xf>
    <xf numFmtId="0" fontId="33" fillId="0" borderId="4" xfId="1" applyFont="1" applyBorder="1" applyAlignment="1" applyProtection="1">
      <alignment horizontal="right" vertical="center"/>
    </xf>
    <xf numFmtId="167" fontId="20" fillId="0" borderId="0" xfId="0" applyNumberFormat="1" applyFont="1" applyAlignment="1">
      <alignment horizontal="left" vertical="top"/>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3" borderId="4" xfId="0" applyFont="1" applyFill="1" applyBorder="1" applyAlignment="1">
      <alignment horizontal="center" vertical="center"/>
    </xf>
    <xf numFmtId="168" fontId="21" fillId="4" borderId="14" xfId="0" applyNumberFormat="1" applyFont="1" applyFill="1" applyBorder="1" applyAlignment="1">
      <alignment horizontal="center" vertical="center" shrinkToFit="1"/>
    </xf>
    <xf numFmtId="168" fontId="21" fillId="4" borderId="15" xfId="0" applyNumberFormat="1" applyFont="1" applyFill="1" applyBorder="1" applyAlignment="1">
      <alignment horizontal="center" vertical="center" shrinkToFit="1"/>
    </xf>
    <xf numFmtId="166" fontId="22" fillId="5" borderId="0" xfId="0" applyNumberFormat="1" applyFont="1" applyFill="1" applyAlignment="1">
      <alignment horizontal="center" vertical="center"/>
    </xf>
    <xf numFmtId="168" fontId="21" fillId="4" borderId="16" xfId="0" applyNumberFormat="1" applyFont="1" applyFill="1" applyBorder="1" applyAlignment="1">
      <alignment horizontal="center" vertical="center" shrinkToFit="1"/>
    </xf>
    <xf numFmtId="0" fontId="5"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165" fontId="3" fillId="3" borderId="1" xfId="0" applyNumberFormat="1" applyFont="1" applyFill="1" applyBorder="1" applyAlignment="1">
      <alignment horizontal="center" vertical="center" shrinkToFit="1"/>
    </xf>
    <xf numFmtId="165" fontId="3" fillId="3" borderId="7" xfId="0" applyNumberFormat="1" applyFont="1" applyFill="1" applyBorder="1" applyAlignment="1">
      <alignment horizontal="center" vertical="center" shrinkToFit="1"/>
    </xf>
    <xf numFmtId="0" fontId="4" fillId="3" borderId="7"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0" borderId="7" xfId="0" applyFont="1" applyBorder="1" applyAlignment="1">
      <alignment horizontal="left" vertical="center" shrinkToFit="1"/>
    </xf>
    <xf numFmtId="0" fontId="4" fillId="0" borderId="2" xfId="0" applyFont="1" applyBorder="1" applyAlignment="1">
      <alignment horizontal="left" vertical="center" shrinkToFit="1"/>
    </xf>
    <xf numFmtId="0" fontId="5" fillId="3" borderId="6" xfId="0" applyFont="1" applyFill="1" applyBorder="1" applyAlignment="1">
      <alignment horizontal="center" vertical="center"/>
    </xf>
    <xf numFmtId="165" fontId="3" fillId="0" borderId="1" xfId="0" applyNumberFormat="1" applyFont="1" applyBorder="1" applyAlignment="1">
      <alignment horizontal="center" vertical="center" shrinkToFit="1"/>
    </xf>
    <xf numFmtId="165" fontId="3" fillId="0" borderId="7" xfId="0" applyNumberFormat="1" applyFont="1" applyBorder="1" applyAlignment="1">
      <alignment horizontal="center" vertical="center" shrinkToFit="1"/>
    </xf>
  </cellXfs>
  <cellStyles count="3">
    <cellStyle name="Comma" xfId="2" builtinId="3"/>
    <cellStyle name="Hyperlink" xfId="1" builtinId="8" customBuiltin="1"/>
    <cellStyle name="Normal" xfId="0" builtinId="0"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581023</xdr:colOff>
      <xdr:row>20</xdr:row>
      <xdr:rowOff>0</xdr:rowOff>
    </xdr:from>
    <xdr:to>
      <xdr:col>2</xdr:col>
      <xdr:colOff>1562098</xdr:colOff>
      <xdr:row>21</xdr:row>
      <xdr:rowOff>142875</xdr:rowOff>
    </xdr:to>
    <xdr:pic>
      <xdr:nvPicPr>
        <xdr:cNvPr id="2" name="Picture 1">
          <a:hlinkClick xmlns:r="http://schemas.openxmlformats.org/officeDocument/2006/relationships" r:id="rId1"/>
          <a:extLst>
            <a:ext uri="{FF2B5EF4-FFF2-40B4-BE49-F238E27FC236}">
              <a16:creationId xmlns:a16="http://schemas.microsoft.com/office/drawing/2014/main" xmlns="" id="{00000000-0008-0000-0100-000002000000}"/>
            </a:ext>
            <a:ext uri="{C183D7F6-B498-43B3-948B-1728B52AA6E4}">
              <adec:decorative xmlns:adec="http://schemas.microsoft.com/office/drawing/2017/decorative" xmlns=""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581023" y="56959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text" TargetMode="External"/><Relationship Id="rId2" Type="http://schemas.openxmlformats.org/officeDocument/2006/relationships/hyperlink" Target="https://www.vertex42.com/calendars/?utm_source=ms&amp;utm_medium=file&amp;utm_campaign=office&amp;utm_content=url" TargetMode="External"/><Relationship Id="rId1" Type="http://schemas.openxmlformats.org/officeDocument/2006/relationships/hyperlink" Target="https://www.vertex42.com/calendar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31"/>
  <sheetViews>
    <sheetView showGridLines="0" workbookViewId="0">
      <selection activeCell="D7" sqref="D7"/>
    </sheetView>
  </sheetViews>
  <sheetFormatPr defaultColWidth="9.140625" defaultRowHeight="12.75"/>
  <cols>
    <col min="1" max="1" width="8.7109375" style="11" customWidth="1"/>
    <col min="2" max="2" width="5.140625" style="11" customWidth="1"/>
    <col min="3" max="3" width="24.28515625" style="11" customWidth="1"/>
    <col min="4" max="4" width="12.85546875" style="11" customWidth="1"/>
    <col min="5" max="5" width="22" style="11" customWidth="1"/>
    <col min="6" max="6" width="16.7109375" style="11" customWidth="1"/>
    <col min="7" max="16384" width="9.140625" style="11"/>
  </cols>
  <sheetData>
    <row r="1" spans="1:6" s="12" customFormat="1" ht="36" customHeight="1">
      <c r="A1" s="22" t="s">
        <v>2</v>
      </c>
      <c r="B1" s="23"/>
      <c r="C1" s="23"/>
      <c r="D1" s="23"/>
      <c r="E1" s="23"/>
      <c r="F1" s="24" t="s">
        <v>19</v>
      </c>
    </row>
    <row r="2" spans="1:6" ht="17.25" customHeight="1">
      <c r="A2" s="13"/>
      <c r="F2" s="7"/>
    </row>
    <row r="3" spans="1:6">
      <c r="A3" s="13"/>
      <c r="F3" s="14"/>
    </row>
    <row r="4" spans="1:6" ht="22.5" customHeight="1">
      <c r="A4" s="13"/>
      <c r="B4" s="18" t="s">
        <v>11</v>
      </c>
      <c r="C4" s="19"/>
      <c r="D4" s="19"/>
      <c r="E4" s="19"/>
      <c r="F4" s="14"/>
    </row>
    <row r="5" spans="1:6" ht="22.5" customHeight="1">
      <c r="A5" s="13"/>
      <c r="B5" s="19"/>
      <c r="C5" s="20" t="s">
        <v>1</v>
      </c>
      <c r="D5" s="21">
        <v>2025</v>
      </c>
      <c r="E5" s="19"/>
      <c r="F5" s="14"/>
    </row>
    <row r="6" spans="1:6" ht="22.5" customHeight="1">
      <c r="A6" s="13"/>
      <c r="B6" s="19"/>
      <c r="C6" s="19"/>
      <c r="D6" s="19"/>
      <c r="E6" s="19"/>
      <c r="F6" s="14"/>
    </row>
    <row r="7" spans="1:6" ht="22.5" customHeight="1">
      <c r="A7" s="13"/>
      <c r="B7" s="19"/>
      <c r="C7" s="20" t="s">
        <v>3</v>
      </c>
      <c r="D7" s="21">
        <v>1</v>
      </c>
      <c r="E7" s="40" t="s">
        <v>6</v>
      </c>
      <c r="F7" s="14"/>
    </row>
    <row r="8" spans="1:6" ht="22.5" customHeight="1">
      <c r="A8" s="13"/>
      <c r="B8" s="19"/>
      <c r="C8" s="19"/>
      <c r="D8" s="19"/>
      <c r="E8" s="19"/>
      <c r="F8" s="14"/>
    </row>
    <row r="9" spans="1:6" ht="22.5" customHeight="1">
      <c r="A9" s="13"/>
      <c r="B9" s="18" t="s">
        <v>12</v>
      </c>
      <c r="C9" s="19"/>
      <c r="D9" s="19"/>
      <c r="E9" s="19"/>
      <c r="F9" s="14"/>
    </row>
    <row r="10" spans="1:6" ht="22.5" customHeight="1">
      <c r="A10" s="13"/>
      <c r="B10" s="19"/>
      <c r="C10" s="20" t="s">
        <v>4</v>
      </c>
      <c r="D10" s="21">
        <v>1</v>
      </c>
      <c r="E10" s="40" t="s">
        <v>5</v>
      </c>
      <c r="F10" s="14"/>
    </row>
    <row r="11" spans="1:6" ht="22.5" customHeight="1">
      <c r="A11" s="13"/>
      <c r="B11" s="19"/>
      <c r="C11" s="19"/>
      <c r="D11" s="19"/>
      <c r="E11" s="19"/>
      <c r="F11" s="14"/>
    </row>
    <row r="12" spans="1:6" ht="22.5" customHeight="1">
      <c r="A12" s="13"/>
      <c r="B12" s="18" t="s">
        <v>14</v>
      </c>
      <c r="C12" s="19"/>
      <c r="D12" s="19"/>
      <c r="E12" s="19"/>
      <c r="F12" s="14"/>
    </row>
    <row r="13" spans="1:6" ht="22.5" customHeight="1">
      <c r="A13" s="13"/>
      <c r="B13" s="19"/>
      <c r="C13" s="39" t="s">
        <v>7</v>
      </c>
      <c r="D13" s="19"/>
      <c r="E13" s="19"/>
      <c r="F13" s="14"/>
    </row>
    <row r="14" spans="1:6" ht="22.5" customHeight="1">
      <c r="A14" s="13"/>
      <c r="B14" s="19"/>
      <c r="C14" s="19"/>
      <c r="D14" s="19"/>
      <c r="E14" s="19"/>
      <c r="F14" s="14"/>
    </row>
    <row r="15" spans="1:6" ht="22.5" customHeight="1">
      <c r="A15" s="13"/>
      <c r="B15" s="18" t="s">
        <v>15</v>
      </c>
      <c r="C15" s="19"/>
      <c r="D15" s="19"/>
      <c r="E15" s="19"/>
      <c r="F15" s="14"/>
    </row>
    <row r="16" spans="1:6" ht="22.5" customHeight="1">
      <c r="A16" s="13"/>
      <c r="B16" s="19"/>
      <c r="C16" s="19"/>
      <c r="D16" s="19"/>
      <c r="E16" s="19"/>
      <c r="F16" s="14"/>
    </row>
    <row r="17" spans="1:6" ht="22.5" customHeight="1">
      <c r="A17" s="13"/>
      <c r="B17" s="18" t="s">
        <v>16</v>
      </c>
      <c r="C17" s="19"/>
      <c r="D17" s="19"/>
      <c r="E17" s="19"/>
      <c r="F17" s="14"/>
    </row>
    <row r="18" spans="1:6" ht="22.5" customHeight="1">
      <c r="A18" s="13"/>
      <c r="C18" s="39" t="s">
        <v>17</v>
      </c>
      <c r="F18" s="14"/>
    </row>
    <row r="19" spans="1:6" ht="22.5" customHeight="1">
      <c r="A19" s="13"/>
      <c r="F19" s="14"/>
    </row>
    <row r="20" spans="1:6" ht="22.5" customHeight="1">
      <c r="A20" s="13"/>
      <c r="F20" s="14"/>
    </row>
    <row r="21" spans="1:6" ht="22.5" customHeight="1">
      <c r="A21" s="13"/>
      <c r="F21" s="14"/>
    </row>
    <row r="22" spans="1:6" ht="15" customHeight="1">
      <c r="A22" s="13"/>
      <c r="F22" s="14"/>
    </row>
    <row r="23" spans="1:6" ht="15.75">
      <c r="A23" s="13"/>
      <c r="B23" s="47" t="s">
        <v>13</v>
      </c>
      <c r="C23" s="47"/>
      <c r="D23" s="47"/>
      <c r="E23" s="47"/>
      <c r="F23" s="14"/>
    </row>
    <row r="24" spans="1:6" ht="15">
      <c r="A24" s="13"/>
      <c r="B24" s="45" t="s">
        <v>8</v>
      </c>
      <c r="C24" s="45"/>
      <c r="D24" s="45"/>
      <c r="E24" s="45"/>
      <c r="F24" s="14"/>
    </row>
    <row r="25" spans="1:6">
      <c r="A25" s="13"/>
      <c r="F25" s="14"/>
    </row>
    <row r="26" spans="1:6" ht="15.75">
      <c r="A26" s="13"/>
      <c r="B26" s="41" t="s">
        <v>10</v>
      </c>
      <c r="F26" s="14"/>
    </row>
    <row r="27" spans="1:6" ht="57.75" customHeight="1">
      <c r="A27" s="13"/>
      <c r="B27" s="46" t="s">
        <v>18</v>
      </c>
      <c r="C27" s="46"/>
      <c r="D27" s="46"/>
      <c r="E27" s="46"/>
      <c r="F27" s="14"/>
    </row>
    <row r="28" spans="1:6" ht="22.5" customHeight="1">
      <c r="A28" s="13"/>
      <c r="B28" s="42"/>
      <c r="C28" s="42"/>
      <c r="D28" s="42"/>
      <c r="E28" s="42"/>
      <c r="F28" s="14"/>
    </row>
    <row r="29" spans="1:6" ht="22.5" customHeight="1">
      <c r="A29" s="13"/>
      <c r="B29" s="42"/>
      <c r="C29" s="42"/>
      <c r="D29" s="42"/>
      <c r="E29" s="42"/>
      <c r="F29" s="14"/>
    </row>
    <row r="30" spans="1:6" ht="22.5" customHeight="1">
      <c r="A30" s="13"/>
      <c r="B30" s="42"/>
      <c r="C30" s="42"/>
      <c r="D30" s="42"/>
      <c r="E30" s="42"/>
      <c r="F30" s="14"/>
    </row>
    <row r="31" spans="1:6">
      <c r="A31" s="15"/>
      <c r="B31" s="16"/>
      <c r="C31" s="16"/>
      <c r="D31" s="16"/>
      <c r="E31" s="16"/>
      <c r="F31" s="17"/>
    </row>
  </sheetData>
  <mergeCells count="3">
    <mergeCell ref="B24:E24"/>
    <mergeCell ref="B27:E27"/>
    <mergeCell ref="B23:E23"/>
  </mergeCells>
  <hyperlinks>
    <hyperlink ref="B24" r:id="rId1"/>
    <hyperlink ref="B24:E24" r:id="rId2" display="https://www.vertex42.com/calendars/"/>
    <hyperlink ref="B23" r:id="rId3"/>
  </hyperlinks>
  <printOptions horizontalCentered="1"/>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activeCell="A8" sqref="A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DATE(Setup!D5,Setup!D7+8,1)</f>
        <v>45901</v>
      </c>
      <c r="B1" s="52"/>
      <c r="C1" s="52"/>
      <c r="D1" s="52"/>
      <c r="E1" s="52"/>
      <c r="F1" s="52"/>
      <c r="G1" s="52"/>
      <c r="H1" s="52"/>
      <c r="I1" s="25"/>
      <c r="J1" s="25"/>
      <c r="K1" s="61">
        <f>DATE(YEAR(A1),MONTH(A1)-1,1)</f>
        <v>45870</v>
      </c>
      <c r="L1" s="61"/>
      <c r="M1" s="61"/>
      <c r="N1" s="61"/>
      <c r="O1" s="61"/>
      <c r="P1" s="61"/>
      <c r="Q1" s="61"/>
      <c r="S1" s="61">
        <f>DATE(YEAR(A1),MONTH(A1)+1,1)</f>
        <v>45931</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t="str">
        <f t="shared" si="0"/>
        <v/>
      </c>
      <c r="M3" s="36" t="str">
        <f t="shared" si="0"/>
        <v/>
      </c>
      <c r="N3" s="36" t="str">
        <f t="shared" si="0"/>
        <v/>
      </c>
      <c r="O3" s="36" t="str">
        <f t="shared" si="0"/>
        <v/>
      </c>
      <c r="P3" s="36">
        <f t="shared" si="0"/>
        <v>45870</v>
      </c>
      <c r="Q3" s="36">
        <f t="shared" si="0"/>
        <v>45871</v>
      </c>
      <c r="R3" s="3"/>
      <c r="S3" s="36" t="str">
        <f t="shared" ref="S3:Y8" si="1">IF(MONTH($S$1)&lt;&gt;MONTH($S$1-(WEEKDAY($S$1,1)-(start_day-1))-IF((WEEKDAY($S$1,1)-(start_day-1))&lt;=0,7,0)+(ROW(S3)-ROW($S$3))*7+(COLUMN(S3)-COLUMN($S$3)+1)),"",$S$1-(WEEKDAY($S$1,1)-(start_day-1))-IF((WEEKDAY($S$1,1)-(start_day-1))&lt;=0,7,0)+(ROW(S3)-ROW($S$3))*7+(COLUMN(S3)-COLUMN($S$3)+1))</f>
        <v/>
      </c>
      <c r="T3" s="36" t="str">
        <f t="shared" si="1"/>
        <v/>
      </c>
      <c r="U3" s="36" t="str">
        <f t="shared" si="1"/>
        <v/>
      </c>
      <c r="V3" s="36">
        <f t="shared" si="1"/>
        <v>45931</v>
      </c>
      <c r="W3" s="36">
        <f t="shared" si="1"/>
        <v>45932</v>
      </c>
      <c r="X3" s="36">
        <f t="shared" si="1"/>
        <v>45933</v>
      </c>
      <c r="Y3" s="36">
        <f t="shared" si="1"/>
        <v>45934</v>
      </c>
    </row>
    <row r="4" spans="1:27" s="4" customFormat="1" ht="9" customHeight="1">
      <c r="A4" s="52"/>
      <c r="B4" s="52"/>
      <c r="C4" s="52"/>
      <c r="D4" s="52"/>
      <c r="E4" s="52"/>
      <c r="F4" s="52"/>
      <c r="G4" s="52"/>
      <c r="H4" s="52"/>
      <c r="I4" s="25"/>
      <c r="J4" s="25"/>
      <c r="K4" s="36">
        <f t="shared" si="0"/>
        <v>45872</v>
      </c>
      <c r="L4" s="36">
        <f t="shared" si="0"/>
        <v>45873</v>
      </c>
      <c r="M4" s="36">
        <f t="shared" si="0"/>
        <v>45874</v>
      </c>
      <c r="N4" s="36">
        <f t="shared" si="0"/>
        <v>45875</v>
      </c>
      <c r="O4" s="36">
        <f t="shared" si="0"/>
        <v>45876</v>
      </c>
      <c r="P4" s="36">
        <f t="shared" si="0"/>
        <v>45877</v>
      </c>
      <c r="Q4" s="36">
        <f t="shared" si="0"/>
        <v>45878</v>
      </c>
      <c r="R4" s="3"/>
      <c r="S4" s="36">
        <f t="shared" si="1"/>
        <v>45935</v>
      </c>
      <c r="T4" s="36">
        <f t="shared" si="1"/>
        <v>45936</v>
      </c>
      <c r="U4" s="36">
        <f t="shared" si="1"/>
        <v>45937</v>
      </c>
      <c r="V4" s="36">
        <f t="shared" si="1"/>
        <v>45938</v>
      </c>
      <c r="W4" s="36">
        <f t="shared" si="1"/>
        <v>45939</v>
      </c>
      <c r="X4" s="36">
        <f t="shared" si="1"/>
        <v>45940</v>
      </c>
      <c r="Y4" s="36">
        <f t="shared" si="1"/>
        <v>45941</v>
      </c>
    </row>
    <row r="5" spans="1:27" s="4" customFormat="1" ht="9" customHeight="1">
      <c r="A5" s="52"/>
      <c r="B5" s="52"/>
      <c r="C5" s="52"/>
      <c r="D5" s="52"/>
      <c r="E5" s="52"/>
      <c r="F5" s="52"/>
      <c r="G5" s="52"/>
      <c r="H5" s="52"/>
      <c r="I5" s="25"/>
      <c r="J5" s="25"/>
      <c r="K5" s="36">
        <f t="shared" si="0"/>
        <v>45879</v>
      </c>
      <c r="L5" s="36">
        <f t="shared" si="0"/>
        <v>45880</v>
      </c>
      <c r="M5" s="36">
        <f t="shared" si="0"/>
        <v>45881</v>
      </c>
      <c r="N5" s="36">
        <f t="shared" si="0"/>
        <v>45882</v>
      </c>
      <c r="O5" s="36">
        <f t="shared" si="0"/>
        <v>45883</v>
      </c>
      <c r="P5" s="36">
        <f t="shared" si="0"/>
        <v>45884</v>
      </c>
      <c r="Q5" s="36">
        <f t="shared" si="0"/>
        <v>45885</v>
      </c>
      <c r="R5" s="3"/>
      <c r="S5" s="36">
        <f t="shared" si="1"/>
        <v>45942</v>
      </c>
      <c r="T5" s="36">
        <f t="shared" si="1"/>
        <v>45943</v>
      </c>
      <c r="U5" s="36">
        <f t="shared" si="1"/>
        <v>45944</v>
      </c>
      <c r="V5" s="36">
        <f t="shared" si="1"/>
        <v>45945</v>
      </c>
      <c r="W5" s="36">
        <f t="shared" si="1"/>
        <v>45946</v>
      </c>
      <c r="X5" s="36">
        <f t="shared" si="1"/>
        <v>45947</v>
      </c>
      <c r="Y5" s="36">
        <f t="shared" si="1"/>
        <v>45948</v>
      </c>
    </row>
    <row r="6" spans="1:27" s="4" customFormat="1" ht="9" customHeight="1">
      <c r="A6" s="52"/>
      <c r="B6" s="52"/>
      <c r="C6" s="52"/>
      <c r="D6" s="52"/>
      <c r="E6" s="52"/>
      <c r="F6" s="52"/>
      <c r="G6" s="52"/>
      <c r="H6" s="52"/>
      <c r="I6" s="25"/>
      <c r="J6" s="25"/>
      <c r="K6" s="36">
        <f t="shared" si="0"/>
        <v>45886</v>
      </c>
      <c r="L6" s="36">
        <f t="shared" si="0"/>
        <v>45887</v>
      </c>
      <c r="M6" s="36">
        <f t="shared" si="0"/>
        <v>45888</v>
      </c>
      <c r="N6" s="36">
        <f t="shared" si="0"/>
        <v>45889</v>
      </c>
      <c r="O6" s="36">
        <f t="shared" si="0"/>
        <v>45890</v>
      </c>
      <c r="P6" s="36">
        <f t="shared" si="0"/>
        <v>45891</v>
      </c>
      <c r="Q6" s="36">
        <f t="shared" si="0"/>
        <v>45892</v>
      </c>
      <c r="R6" s="3"/>
      <c r="S6" s="36">
        <f t="shared" si="1"/>
        <v>45949</v>
      </c>
      <c r="T6" s="36">
        <f t="shared" si="1"/>
        <v>45950</v>
      </c>
      <c r="U6" s="36">
        <f t="shared" si="1"/>
        <v>45951</v>
      </c>
      <c r="V6" s="36">
        <f t="shared" si="1"/>
        <v>45952</v>
      </c>
      <c r="W6" s="36">
        <f t="shared" si="1"/>
        <v>45953</v>
      </c>
      <c r="X6" s="36">
        <f t="shared" si="1"/>
        <v>45954</v>
      </c>
      <c r="Y6" s="36">
        <f t="shared" si="1"/>
        <v>45955</v>
      </c>
    </row>
    <row r="7" spans="1:27" s="4" customFormat="1" ht="9" customHeight="1">
      <c r="A7" s="52"/>
      <c r="B7" s="52"/>
      <c r="C7" s="52"/>
      <c r="D7" s="52"/>
      <c r="E7" s="52"/>
      <c r="F7" s="52"/>
      <c r="G7" s="52"/>
      <c r="H7" s="52"/>
      <c r="I7" s="25"/>
      <c r="J7" s="25"/>
      <c r="K7" s="36">
        <f t="shared" si="0"/>
        <v>45893</v>
      </c>
      <c r="L7" s="36">
        <f t="shared" si="0"/>
        <v>45894</v>
      </c>
      <c r="M7" s="36">
        <f t="shared" si="0"/>
        <v>45895</v>
      </c>
      <c r="N7" s="36">
        <f t="shared" si="0"/>
        <v>45896</v>
      </c>
      <c r="O7" s="36">
        <f t="shared" si="0"/>
        <v>45897</v>
      </c>
      <c r="P7" s="36">
        <f t="shared" si="0"/>
        <v>45898</v>
      </c>
      <c r="Q7" s="36">
        <f t="shared" si="0"/>
        <v>45899</v>
      </c>
      <c r="R7" s="3"/>
      <c r="S7" s="36">
        <f t="shared" si="1"/>
        <v>45956</v>
      </c>
      <c r="T7" s="36">
        <f t="shared" si="1"/>
        <v>45957</v>
      </c>
      <c r="U7" s="36">
        <f t="shared" si="1"/>
        <v>45958</v>
      </c>
      <c r="V7" s="36">
        <f t="shared" si="1"/>
        <v>45959</v>
      </c>
      <c r="W7" s="36">
        <f t="shared" si="1"/>
        <v>45960</v>
      </c>
      <c r="X7" s="36">
        <f t="shared" si="1"/>
        <v>45961</v>
      </c>
      <c r="Y7" s="36" t="str">
        <f t="shared" si="1"/>
        <v/>
      </c>
    </row>
    <row r="8" spans="1:27" s="5" customFormat="1" ht="9" customHeight="1">
      <c r="A8" s="44"/>
      <c r="B8" s="44"/>
      <c r="C8" s="44"/>
      <c r="D8" s="44"/>
      <c r="E8" s="44"/>
      <c r="F8" s="44"/>
      <c r="G8" s="44"/>
      <c r="H8" s="44"/>
      <c r="I8" s="43"/>
      <c r="J8" s="43"/>
      <c r="K8" s="36">
        <f t="shared" si="0"/>
        <v>45900</v>
      </c>
      <c r="L8" s="36" t="str">
        <f t="shared" si="0"/>
        <v/>
      </c>
      <c r="M8" s="36" t="str">
        <f t="shared" si="0"/>
        <v/>
      </c>
      <c r="N8" s="36" t="str">
        <f t="shared" si="0"/>
        <v/>
      </c>
      <c r="O8" s="36" t="str">
        <f t="shared" si="0"/>
        <v/>
      </c>
      <c r="P8" s="36" t="str">
        <f t="shared" si="0"/>
        <v/>
      </c>
      <c r="Q8" s="36" t="str">
        <f t="shared" si="0"/>
        <v/>
      </c>
      <c r="R8" s="37"/>
      <c r="S8" s="36" t="str">
        <f t="shared" si="1"/>
        <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45900</v>
      </c>
      <c r="B9" s="60"/>
      <c r="C9" s="60">
        <f>C10</f>
        <v>45901</v>
      </c>
      <c r="D9" s="60"/>
      <c r="E9" s="60">
        <f>E10</f>
        <v>45902</v>
      </c>
      <c r="F9" s="60"/>
      <c r="G9" s="60">
        <f>G10</f>
        <v>45903</v>
      </c>
      <c r="H9" s="60"/>
      <c r="I9" s="60">
        <f>I10</f>
        <v>45904</v>
      </c>
      <c r="J9" s="60"/>
      <c r="K9" s="60">
        <f>K10</f>
        <v>45905</v>
      </c>
      <c r="L9" s="60"/>
      <c r="M9" s="60"/>
      <c r="N9" s="60"/>
      <c r="O9" s="60"/>
      <c r="P9" s="60"/>
      <c r="Q9" s="60"/>
      <c r="R9" s="60"/>
      <c r="S9" s="60">
        <f>S10</f>
        <v>45906</v>
      </c>
      <c r="T9" s="60"/>
      <c r="U9" s="60"/>
      <c r="V9" s="60"/>
      <c r="W9" s="60"/>
      <c r="X9" s="60"/>
      <c r="Y9" s="60"/>
      <c r="Z9" s="62"/>
    </row>
    <row r="10" spans="1:27" s="1" customFormat="1" ht="18.75">
      <c r="A10" s="28">
        <f>$A$1-(WEEKDAY($A$1,1)-(start_day-1))-IF((WEEKDAY($A$1,1)-(start_day-1))&lt;=0,7,0)+1</f>
        <v>45900</v>
      </c>
      <c r="B10" s="29"/>
      <c r="C10" s="26">
        <f>A10+1</f>
        <v>45901</v>
      </c>
      <c r="D10" s="27"/>
      <c r="E10" s="26">
        <f>C10+1</f>
        <v>45902</v>
      </c>
      <c r="F10" s="27"/>
      <c r="G10" s="26">
        <f>E10+1</f>
        <v>45903</v>
      </c>
      <c r="H10" s="27"/>
      <c r="I10" s="26">
        <f>G10+1</f>
        <v>45904</v>
      </c>
      <c r="J10" s="27"/>
      <c r="K10" s="75">
        <f>I10+1</f>
        <v>45905</v>
      </c>
      <c r="L10" s="76"/>
      <c r="M10" s="72"/>
      <c r="N10" s="72"/>
      <c r="O10" s="72"/>
      <c r="P10" s="72"/>
      <c r="Q10" s="72"/>
      <c r="R10" s="73"/>
      <c r="S10" s="68">
        <f>K10+1</f>
        <v>45906</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45907</v>
      </c>
      <c r="B16" s="29"/>
      <c r="C16" s="26">
        <f>A16+1</f>
        <v>45908</v>
      </c>
      <c r="D16" s="27"/>
      <c r="E16" s="26">
        <f>C16+1</f>
        <v>45909</v>
      </c>
      <c r="F16" s="27"/>
      <c r="G16" s="26">
        <f>E16+1</f>
        <v>45910</v>
      </c>
      <c r="H16" s="27"/>
      <c r="I16" s="26">
        <f>G16+1</f>
        <v>45911</v>
      </c>
      <c r="J16" s="27"/>
      <c r="K16" s="75">
        <f>I16+1</f>
        <v>45912</v>
      </c>
      <c r="L16" s="76"/>
      <c r="M16" s="72"/>
      <c r="N16" s="72"/>
      <c r="O16" s="72"/>
      <c r="P16" s="72"/>
      <c r="Q16" s="72"/>
      <c r="R16" s="73"/>
      <c r="S16" s="68">
        <f>K16+1</f>
        <v>45913</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45914</v>
      </c>
      <c r="B22" s="29"/>
      <c r="C22" s="26">
        <f>A22+1</f>
        <v>45915</v>
      </c>
      <c r="D22" s="27"/>
      <c r="E22" s="26">
        <f>C22+1</f>
        <v>45916</v>
      </c>
      <c r="F22" s="27"/>
      <c r="G22" s="26">
        <f>E22+1</f>
        <v>45917</v>
      </c>
      <c r="H22" s="27"/>
      <c r="I22" s="26">
        <f>G22+1</f>
        <v>45918</v>
      </c>
      <c r="J22" s="27"/>
      <c r="K22" s="75">
        <f>I22+1</f>
        <v>45919</v>
      </c>
      <c r="L22" s="76"/>
      <c r="M22" s="72"/>
      <c r="N22" s="72"/>
      <c r="O22" s="72"/>
      <c r="P22" s="72"/>
      <c r="Q22" s="72"/>
      <c r="R22" s="73"/>
      <c r="S22" s="68">
        <f>K22+1</f>
        <v>45920</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45921</v>
      </c>
      <c r="B28" s="29"/>
      <c r="C28" s="26">
        <f>A28+1</f>
        <v>45922</v>
      </c>
      <c r="D28" s="27"/>
      <c r="E28" s="26">
        <f>C28+1</f>
        <v>45923</v>
      </c>
      <c r="F28" s="27"/>
      <c r="G28" s="26">
        <f>E28+1</f>
        <v>45924</v>
      </c>
      <c r="H28" s="27"/>
      <c r="I28" s="26">
        <f>G28+1</f>
        <v>45925</v>
      </c>
      <c r="J28" s="27"/>
      <c r="K28" s="75">
        <f>I28+1</f>
        <v>45926</v>
      </c>
      <c r="L28" s="76"/>
      <c r="M28" s="72"/>
      <c r="N28" s="72"/>
      <c r="O28" s="72"/>
      <c r="P28" s="72"/>
      <c r="Q28" s="72"/>
      <c r="R28" s="73"/>
      <c r="S28" s="68">
        <f>K28+1</f>
        <v>45927</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45928</v>
      </c>
      <c r="B34" s="29"/>
      <c r="C34" s="26">
        <f>A34+1</f>
        <v>45929</v>
      </c>
      <c r="D34" s="27"/>
      <c r="E34" s="26">
        <f>C34+1</f>
        <v>45930</v>
      </c>
      <c r="F34" s="27"/>
      <c r="G34" s="26">
        <f>E34+1</f>
        <v>45931</v>
      </c>
      <c r="H34" s="27"/>
      <c r="I34" s="26">
        <f>G34+1</f>
        <v>45932</v>
      </c>
      <c r="J34" s="27"/>
      <c r="K34" s="75">
        <f>I34+1</f>
        <v>45933</v>
      </c>
      <c r="L34" s="76"/>
      <c r="M34" s="72"/>
      <c r="N34" s="72"/>
      <c r="O34" s="72"/>
      <c r="P34" s="72"/>
      <c r="Q34" s="72"/>
      <c r="R34" s="73"/>
      <c r="S34" s="68">
        <f>K34+1</f>
        <v>45934</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45935</v>
      </c>
      <c r="B40" s="29"/>
      <c r="C40" s="26">
        <f>A40+1</f>
        <v>45936</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activeCell="A8" sqref="A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DATE(Setup!D5,Setup!D7+9,1)</f>
        <v>45931</v>
      </c>
      <c r="B1" s="52"/>
      <c r="C1" s="52"/>
      <c r="D1" s="52"/>
      <c r="E1" s="52"/>
      <c r="F1" s="52"/>
      <c r="G1" s="52"/>
      <c r="H1" s="52"/>
      <c r="I1" s="25"/>
      <c r="J1" s="25"/>
      <c r="K1" s="61">
        <f>DATE(YEAR(A1),MONTH(A1)-1,1)</f>
        <v>45901</v>
      </c>
      <c r="L1" s="61"/>
      <c r="M1" s="61"/>
      <c r="N1" s="61"/>
      <c r="O1" s="61"/>
      <c r="P1" s="61"/>
      <c r="Q1" s="61"/>
      <c r="S1" s="61">
        <f>DATE(YEAR(A1),MONTH(A1)+1,1)</f>
        <v>45962</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f t="shared" si="0"/>
        <v>45901</v>
      </c>
      <c r="M3" s="36">
        <f t="shared" si="0"/>
        <v>45902</v>
      </c>
      <c r="N3" s="36">
        <f t="shared" si="0"/>
        <v>45903</v>
      </c>
      <c r="O3" s="36">
        <f t="shared" si="0"/>
        <v>45904</v>
      </c>
      <c r="P3" s="36">
        <f t="shared" si="0"/>
        <v>45905</v>
      </c>
      <c r="Q3" s="36">
        <f t="shared" si="0"/>
        <v>45906</v>
      </c>
      <c r="R3" s="3"/>
      <c r="S3" s="36" t="str">
        <f t="shared" ref="S3:Y8" si="1">IF(MONTH($S$1)&lt;&gt;MONTH($S$1-(WEEKDAY($S$1,1)-(start_day-1))-IF((WEEKDAY($S$1,1)-(start_day-1))&lt;=0,7,0)+(ROW(S3)-ROW($S$3))*7+(COLUMN(S3)-COLUMN($S$3)+1)),"",$S$1-(WEEKDAY($S$1,1)-(start_day-1))-IF((WEEKDAY($S$1,1)-(start_day-1))&lt;=0,7,0)+(ROW(S3)-ROW($S$3))*7+(COLUMN(S3)-COLUMN($S$3)+1))</f>
        <v/>
      </c>
      <c r="T3" s="36" t="str">
        <f t="shared" si="1"/>
        <v/>
      </c>
      <c r="U3" s="36" t="str">
        <f t="shared" si="1"/>
        <v/>
      </c>
      <c r="V3" s="36" t="str">
        <f t="shared" si="1"/>
        <v/>
      </c>
      <c r="W3" s="36" t="str">
        <f t="shared" si="1"/>
        <v/>
      </c>
      <c r="X3" s="36" t="str">
        <f t="shared" si="1"/>
        <v/>
      </c>
      <c r="Y3" s="36">
        <f t="shared" si="1"/>
        <v>45962</v>
      </c>
    </row>
    <row r="4" spans="1:27" s="4" customFormat="1" ht="9" customHeight="1">
      <c r="A4" s="52"/>
      <c r="B4" s="52"/>
      <c r="C4" s="52"/>
      <c r="D4" s="52"/>
      <c r="E4" s="52"/>
      <c r="F4" s="52"/>
      <c r="G4" s="52"/>
      <c r="H4" s="52"/>
      <c r="I4" s="25"/>
      <c r="J4" s="25"/>
      <c r="K4" s="36">
        <f t="shared" si="0"/>
        <v>45907</v>
      </c>
      <c r="L4" s="36">
        <f t="shared" si="0"/>
        <v>45908</v>
      </c>
      <c r="M4" s="36">
        <f t="shared" si="0"/>
        <v>45909</v>
      </c>
      <c r="N4" s="36">
        <f t="shared" si="0"/>
        <v>45910</v>
      </c>
      <c r="O4" s="36">
        <f t="shared" si="0"/>
        <v>45911</v>
      </c>
      <c r="P4" s="36">
        <f t="shared" si="0"/>
        <v>45912</v>
      </c>
      <c r="Q4" s="36">
        <f t="shared" si="0"/>
        <v>45913</v>
      </c>
      <c r="R4" s="3"/>
      <c r="S4" s="36">
        <f t="shared" si="1"/>
        <v>45963</v>
      </c>
      <c r="T4" s="36">
        <f t="shared" si="1"/>
        <v>45964</v>
      </c>
      <c r="U4" s="36">
        <f t="shared" si="1"/>
        <v>45965</v>
      </c>
      <c r="V4" s="36">
        <f t="shared" si="1"/>
        <v>45966</v>
      </c>
      <c r="W4" s="36">
        <f t="shared" si="1"/>
        <v>45967</v>
      </c>
      <c r="X4" s="36">
        <f t="shared" si="1"/>
        <v>45968</v>
      </c>
      <c r="Y4" s="36">
        <f t="shared" si="1"/>
        <v>45969</v>
      </c>
    </row>
    <row r="5" spans="1:27" s="4" customFormat="1" ht="9" customHeight="1">
      <c r="A5" s="52"/>
      <c r="B5" s="52"/>
      <c r="C5" s="52"/>
      <c r="D5" s="52"/>
      <c r="E5" s="52"/>
      <c r="F5" s="52"/>
      <c r="G5" s="52"/>
      <c r="H5" s="52"/>
      <c r="I5" s="25"/>
      <c r="J5" s="25"/>
      <c r="K5" s="36">
        <f t="shared" si="0"/>
        <v>45914</v>
      </c>
      <c r="L5" s="36">
        <f t="shared" si="0"/>
        <v>45915</v>
      </c>
      <c r="M5" s="36">
        <f t="shared" si="0"/>
        <v>45916</v>
      </c>
      <c r="N5" s="36">
        <f t="shared" si="0"/>
        <v>45917</v>
      </c>
      <c r="O5" s="36">
        <f t="shared" si="0"/>
        <v>45918</v>
      </c>
      <c r="P5" s="36">
        <f t="shared" si="0"/>
        <v>45919</v>
      </c>
      <c r="Q5" s="36">
        <f t="shared" si="0"/>
        <v>45920</v>
      </c>
      <c r="R5" s="3"/>
      <c r="S5" s="36">
        <f t="shared" si="1"/>
        <v>45970</v>
      </c>
      <c r="T5" s="36">
        <f t="shared" si="1"/>
        <v>45971</v>
      </c>
      <c r="U5" s="36">
        <f t="shared" si="1"/>
        <v>45972</v>
      </c>
      <c r="V5" s="36">
        <f t="shared" si="1"/>
        <v>45973</v>
      </c>
      <c r="W5" s="36">
        <f t="shared" si="1"/>
        <v>45974</v>
      </c>
      <c r="X5" s="36">
        <f t="shared" si="1"/>
        <v>45975</v>
      </c>
      <c r="Y5" s="36">
        <f t="shared" si="1"/>
        <v>45976</v>
      </c>
    </row>
    <row r="6" spans="1:27" s="4" customFormat="1" ht="9" customHeight="1">
      <c r="A6" s="52"/>
      <c r="B6" s="52"/>
      <c r="C6" s="52"/>
      <c r="D6" s="52"/>
      <c r="E6" s="52"/>
      <c r="F6" s="52"/>
      <c r="G6" s="52"/>
      <c r="H6" s="52"/>
      <c r="I6" s="25"/>
      <c r="J6" s="25"/>
      <c r="K6" s="36">
        <f t="shared" si="0"/>
        <v>45921</v>
      </c>
      <c r="L6" s="36">
        <f t="shared" si="0"/>
        <v>45922</v>
      </c>
      <c r="M6" s="36">
        <f t="shared" si="0"/>
        <v>45923</v>
      </c>
      <c r="N6" s="36">
        <f t="shared" si="0"/>
        <v>45924</v>
      </c>
      <c r="O6" s="36">
        <f t="shared" si="0"/>
        <v>45925</v>
      </c>
      <c r="P6" s="36">
        <f t="shared" si="0"/>
        <v>45926</v>
      </c>
      <c r="Q6" s="36">
        <f t="shared" si="0"/>
        <v>45927</v>
      </c>
      <c r="R6" s="3"/>
      <c r="S6" s="36">
        <f t="shared" si="1"/>
        <v>45977</v>
      </c>
      <c r="T6" s="36">
        <f t="shared" si="1"/>
        <v>45978</v>
      </c>
      <c r="U6" s="36">
        <f t="shared" si="1"/>
        <v>45979</v>
      </c>
      <c r="V6" s="36">
        <f t="shared" si="1"/>
        <v>45980</v>
      </c>
      <c r="W6" s="36">
        <f t="shared" si="1"/>
        <v>45981</v>
      </c>
      <c r="X6" s="36">
        <f t="shared" si="1"/>
        <v>45982</v>
      </c>
      <c r="Y6" s="36">
        <f t="shared" si="1"/>
        <v>45983</v>
      </c>
    </row>
    <row r="7" spans="1:27" s="4" customFormat="1" ht="9" customHeight="1">
      <c r="A7" s="52"/>
      <c r="B7" s="52"/>
      <c r="C7" s="52"/>
      <c r="D7" s="52"/>
      <c r="E7" s="52"/>
      <c r="F7" s="52"/>
      <c r="G7" s="52"/>
      <c r="H7" s="52"/>
      <c r="I7" s="25"/>
      <c r="J7" s="25"/>
      <c r="K7" s="36">
        <f t="shared" si="0"/>
        <v>45928</v>
      </c>
      <c r="L7" s="36">
        <f t="shared" si="0"/>
        <v>45929</v>
      </c>
      <c r="M7" s="36">
        <f t="shared" si="0"/>
        <v>45930</v>
      </c>
      <c r="N7" s="36" t="str">
        <f t="shared" si="0"/>
        <v/>
      </c>
      <c r="O7" s="36" t="str">
        <f t="shared" si="0"/>
        <v/>
      </c>
      <c r="P7" s="36" t="str">
        <f t="shared" si="0"/>
        <v/>
      </c>
      <c r="Q7" s="36" t="str">
        <f t="shared" si="0"/>
        <v/>
      </c>
      <c r="R7" s="3"/>
      <c r="S7" s="36">
        <f t="shared" si="1"/>
        <v>45984</v>
      </c>
      <c r="T7" s="36">
        <f t="shared" si="1"/>
        <v>45985</v>
      </c>
      <c r="U7" s="36">
        <f t="shared" si="1"/>
        <v>45986</v>
      </c>
      <c r="V7" s="36">
        <f t="shared" si="1"/>
        <v>45987</v>
      </c>
      <c r="W7" s="36">
        <f t="shared" si="1"/>
        <v>45988</v>
      </c>
      <c r="X7" s="36">
        <f t="shared" si="1"/>
        <v>45989</v>
      </c>
      <c r="Y7" s="36">
        <f t="shared" si="1"/>
        <v>45990</v>
      </c>
    </row>
    <row r="8" spans="1:27" s="5" customFormat="1" ht="9" customHeight="1">
      <c r="A8" s="44"/>
      <c r="B8" s="44"/>
      <c r="C8" s="44"/>
      <c r="D8" s="44"/>
      <c r="E8" s="44"/>
      <c r="F8" s="44"/>
      <c r="G8" s="44"/>
      <c r="H8" s="44"/>
      <c r="I8" s="43"/>
      <c r="J8" s="43"/>
      <c r="K8" s="36" t="str">
        <f t="shared" si="0"/>
        <v/>
      </c>
      <c r="L8" s="36" t="str">
        <f t="shared" si="0"/>
        <v/>
      </c>
      <c r="M8" s="36" t="str">
        <f t="shared" si="0"/>
        <v/>
      </c>
      <c r="N8" s="36" t="str">
        <f t="shared" si="0"/>
        <v/>
      </c>
      <c r="O8" s="36" t="str">
        <f t="shared" si="0"/>
        <v/>
      </c>
      <c r="P8" s="36" t="str">
        <f t="shared" si="0"/>
        <v/>
      </c>
      <c r="Q8" s="36" t="str">
        <f t="shared" si="0"/>
        <v/>
      </c>
      <c r="R8" s="37"/>
      <c r="S8" s="36">
        <f t="shared" si="1"/>
        <v>45991</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45928</v>
      </c>
      <c r="B9" s="60"/>
      <c r="C9" s="60">
        <f>C10</f>
        <v>45929</v>
      </c>
      <c r="D9" s="60"/>
      <c r="E9" s="60">
        <f>E10</f>
        <v>45930</v>
      </c>
      <c r="F9" s="60"/>
      <c r="G9" s="60">
        <f>G10</f>
        <v>45931</v>
      </c>
      <c r="H9" s="60"/>
      <c r="I9" s="60">
        <f>I10</f>
        <v>45932</v>
      </c>
      <c r="J9" s="60"/>
      <c r="K9" s="60">
        <f>K10</f>
        <v>45933</v>
      </c>
      <c r="L9" s="60"/>
      <c r="M9" s="60"/>
      <c r="N9" s="60"/>
      <c r="O9" s="60"/>
      <c r="P9" s="60"/>
      <c r="Q9" s="60"/>
      <c r="R9" s="60"/>
      <c r="S9" s="60">
        <f>S10</f>
        <v>45934</v>
      </c>
      <c r="T9" s="60"/>
      <c r="U9" s="60"/>
      <c r="V9" s="60"/>
      <c r="W9" s="60"/>
      <c r="X9" s="60"/>
      <c r="Y9" s="60"/>
      <c r="Z9" s="62"/>
    </row>
    <row r="10" spans="1:27" s="1" customFormat="1" ht="18.75">
      <c r="A10" s="28">
        <f>$A$1-(WEEKDAY($A$1,1)-(start_day-1))-IF((WEEKDAY($A$1,1)-(start_day-1))&lt;=0,7,0)+1</f>
        <v>45928</v>
      </c>
      <c r="B10" s="29"/>
      <c r="C10" s="26">
        <f>A10+1</f>
        <v>45929</v>
      </c>
      <c r="D10" s="27"/>
      <c r="E10" s="26">
        <f>C10+1</f>
        <v>45930</v>
      </c>
      <c r="F10" s="27"/>
      <c r="G10" s="26">
        <f>E10+1</f>
        <v>45931</v>
      </c>
      <c r="H10" s="27"/>
      <c r="I10" s="26">
        <f>G10+1</f>
        <v>45932</v>
      </c>
      <c r="J10" s="27"/>
      <c r="K10" s="75">
        <f>I10+1</f>
        <v>45933</v>
      </c>
      <c r="L10" s="76"/>
      <c r="M10" s="72"/>
      <c r="N10" s="72"/>
      <c r="O10" s="72"/>
      <c r="P10" s="72"/>
      <c r="Q10" s="72"/>
      <c r="R10" s="73"/>
      <c r="S10" s="68">
        <f>K10+1</f>
        <v>45934</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45935</v>
      </c>
      <c r="B16" s="29"/>
      <c r="C16" s="26">
        <f>A16+1</f>
        <v>45936</v>
      </c>
      <c r="D16" s="27"/>
      <c r="E16" s="26">
        <f>C16+1</f>
        <v>45937</v>
      </c>
      <c r="F16" s="27"/>
      <c r="G16" s="26">
        <f>E16+1</f>
        <v>45938</v>
      </c>
      <c r="H16" s="27"/>
      <c r="I16" s="26">
        <f>G16+1</f>
        <v>45939</v>
      </c>
      <c r="J16" s="27"/>
      <c r="K16" s="75">
        <f>I16+1</f>
        <v>45940</v>
      </c>
      <c r="L16" s="76"/>
      <c r="M16" s="72"/>
      <c r="N16" s="72"/>
      <c r="O16" s="72"/>
      <c r="P16" s="72"/>
      <c r="Q16" s="72"/>
      <c r="R16" s="73"/>
      <c r="S16" s="68">
        <f>K16+1</f>
        <v>45941</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45942</v>
      </c>
      <c r="B22" s="29"/>
      <c r="C22" s="26">
        <f>A22+1</f>
        <v>45943</v>
      </c>
      <c r="D22" s="27"/>
      <c r="E22" s="26">
        <f>C22+1</f>
        <v>45944</v>
      </c>
      <c r="F22" s="27"/>
      <c r="G22" s="26">
        <f>E22+1</f>
        <v>45945</v>
      </c>
      <c r="H22" s="27"/>
      <c r="I22" s="26">
        <f>G22+1</f>
        <v>45946</v>
      </c>
      <c r="J22" s="27"/>
      <c r="K22" s="75">
        <f>I22+1</f>
        <v>45947</v>
      </c>
      <c r="L22" s="76"/>
      <c r="M22" s="72"/>
      <c r="N22" s="72"/>
      <c r="O22" s="72"/>
      <c r="P22" s="72"/>
      <c r="Q22" s="72"/>
      <c r="R22" s="73"/>
      <c r="S22" s="68">
        <f>K22+1</f>
        <v>45948</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45949</v>
      </c>
      <c r="B28" s="29"/>
      <c r="C28" s="26">
        <f>A28+1</f>
        <v>45950</v>
      </c>
      <c r="D28" s="27"/>
      <c r="E28" s="26">
        <f>C28+1</f>
        <v>45951</v>
      </c>
      <c r="F28" s="27"/>
      <c r="G28" s="26">
        <f>E28+1</f>
        <v>45952</v>
      </c>
      <c r="H28" s="27"/>
      <c r="I28" s="26">
        <f>G28+1</f>
        <v>45953</v>
      </c>
      <c r="J28" s="27"/>
      <c r="K28" s="75">
        <f>I28+1</f>
        <v>45954</v>
      </c>
      <c r="L28" s="76"/>
      <c r="M28" s="72"/>
      <c r="N28" s="72"/>
      <c r="O28" s="72"/>
      <c r="P28" s="72"/>
      <c r="Q28" s="72"/>
      <c r="R28" s="73"/>
      <c r="S28" s="68">
        <f>K28+1</f>
        <v>45955</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45956</v>
      </c>
      <c r="B34" s="29"/>
      <c r="C34" s="26">
        <f>A34+1</f>
        <v>45957</v>
      </c>
      <c r="D34" s="27"/>
      <c r="E34" s="26">
        <f>C34+1</f>
        <v>45958</v>
      </c>
      <c r="F34" s="27"/>
      <c r="G34" s="26">
        <f>E34+1</f>
        <v>45959</v>
      </c>
      <c r="H34" s="27"/>
      <c r="I34" s="26">
        <f>G34+1</f>
        <v>45960</v>
      </c>
      <c r="J34" s="27"/>
      <c r="K34" s="75">
        <f>I34+1</f>
        <v>45961</v>
      </c>
      <c r="L34" s="76"/>
      <c r="M34" s="72"/>
      <c r="N34" s="72"/>
      <c r="O34" s="72"/>
      <c r="P34" s="72"/>
      <c r="Q34" s="72"/>
      <c r="R34" s="73"/>
      <c r="S34" s="68">
        <f>K34+1</f>
        <v>45962</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45963</v>
      </c>
      <c r="B40" s="29"/>
      <c r="C40" s="26">
        <f>A40+1</f>
        <v>45964</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sheetPr>
    <pageSetUpPr fitToPage="1"/>
  </sheetPr>
  <dimension ref="A1:AA45"/>
  <sheetViews>
    <sheetView showGridLines="0" tabSelected="1" workbookViewId="0">
      <selection activeCell="AF11" sqref="AF11"/>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DATE(Setup!D5,Setup!D7+10,1)</f>
        <v>45962</v>
      </c>
      <c r="B1" s="52"/>
      <c r="C1" s="52"/>
      <c r="D1" s="52"/>
      <c r="E1" s="52"/>
      <c r="F1" s="52"/>
      <c r="G1" s="52"/>
      <c r="H1" s="52"/>
      <c r="I1" s="25"/>
      <c r="J1" s="25"/>
      <c r="K1" s="61">
        <f>DATE(YEAR(A1),MONTH(A1)-1,1)</f>
        <v>45931</v>
      </c>
      <c r="L1" s="61"/>
      <c r="M1" s="61"/>
      <c r="N1" s="61"/>
      <c r="O1" s="61"/>
      <c r="P1" s="61"/>
      <c r="Q1" s="61"/>
      <c r="S1" s="61">
        <f>DATE(YEAR(A1),MONTH(A1)+1,1)</f>
        <v>45992</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t="str">
        <f t="shared" si="0"/>
        <v/>
      </c>
      <c r="M3" s="36" t="str">
        <f t="shared" si="0"/>
        <v/>
      </c>
      <c r="N3" s="36">
        <f t="shared" si="0"/>
        <v>45931</v>
      </c>
      <c r="O3" s="36">
        <f t="shared" si="0"/>
        <v>45932</v>
      </c>
      <c r="P3" s="36">
        <f t="shared" si="0"/>
        <v>45933</v>
      </c>
      <c r="Q3" s="36">
        <f t="shared" si="0"/>
        <v>45934</v>
      </c>
      <c r="R3" s="3"/>
      <c r="S3" s="36" t="str">
        <f t="shared" ref="S3:Y8" si="1">IF(MONTH($S$1)&lt;&gt;MONTH($S$1-(WEEKDAY($S$1,1)-(start_day-1))-IF((WEEKDAY($S$1,1)-(start_day-1))&lt;=0,7,0)+(ROW(S3)-ROW($S$3))*7+(COLUMN(S3)-COLUMN($S$3)+1)),"",$S$1-(WEEKDAY($S$1,1)-(start_day-1))-IF((WEEKDAY($S$1,1)-(start_day-1))&lt;=0,7,0)+(ROW(S3)-ROW($S$3))*7+(COLUMN(S3)-COLUMN($S$3)+1))</f>
        <v/>
      </c>
      <c r="T3" s="36">
        <f t="shared" si="1"/>
        <v>45992</v>
      </c>
      <c r="U3" s="36">
        <f t="shared" si="1"/>
        <v>45993</v>
      </c>
      <c r="V3" s="36">
        <f t="shared" si="1"/>
        <v>45994</v>
      </c>
      <c r="W3" s="36">
        <f t="shared" si="1"/>
        <v>45995</v>
      </c>
      <c r="X3" s="36">
        <f t="shared" si="1"/>
        <v>45996</v>
      </c>
      <c r="Y3" s="36">
        <f t="shared" si="1"/>
        <v>45997</v>
      </c>
    </row>
    <row r="4" spans="1:27" s="4" customFormat="1" ht="9" customHeight="1">
      <c r="A4" s="52"/>
      <c r="B4" s="52"/>
      <c r="C4" s="52"/>
      <c r="D4" s="52"/>
      <c r="E4" s="52"/>
      <c r="F4" s="52"/>
      <c r="G4" s="52"/>
      <c r="H4" s="52"/>
      <c r="I4" s="25"/>
      <c r="J4" s="25"/>
      <c r="K4" s="36">
        <f t="shared" si="0"/>
        <v>45935</v>
      </c>
      <c r="L4" s="36">
        <f t="shared" si="0"/>
        <v>45936</v>
      </c>
      <c r="M4" s="36">
        <f t="shared" si="0"/>
        <v>45937</v>
      </c>
      <c r="N4" s="36">
        <f t="shared" si="0"/>
        <v>45938</v>
      </c>
      <c r="O4" s="36">
        <f t="shared" si="0"/>
        <v>45939</v>
      </c>
      <c r="P4" s="36">
        <f t="shared" si="0"/>
        <v>45940</v>
      </c>
      <c r="Q4" s="36">
        <f t="shared" si="0"/>
        <v>45941</v>
      </c>
      <c r="R4" s="3"/>
      <c r="S4" s="36">
        <f t="shared" si="1"/>
        <v>45998</v>
      </c>
      <c r="T4" s="36">
        <f t="shared" si="1"/>
        <v>45999</v>
      </c>
      <c r="U4" s="36">
        <f t="shared" si="1"/>
        <v>46000</v>
      </c>
      <c r="V4" s="36">
        <f t="shared" si="1"/>
        <v>46001</v>
      </c>
      <c r="W4" s="36">
        <f t="shared" si="1"/>
        <v>46002</v>
      </c>
      <c r="X4" s="36">
        <f t="shared" si="1"/>
        <v>46003</v>
      </c>
      <c r="Y4" s="36">
        <f t="shared" si="1"/>
        <v>46004</v>
      </c>
    </row>
    <row r="5" spans="1:27" s="4" customFormat="1" ht="9" customHeight="1">
      <c r="A5" s="52"/>
      <c r="B5" s="52"/>
      <c r="C5" s="52"/>
      <c r="D5" s="52"/>
      <c r="E5" s="52"/>
      <c r="F5" s="52"/>
      <c r="G5" s="52"/>
      <c r="H5" s="52"/>
      <c r="I5" s="25"/>
      <c r="J5" s="25"/>
      <c r="K5" s="36">
        <f t="shared" si="0"/>
        <v>45942</v>
      </c>
      <c r="L5" s="36">
        <f t="shared" si="0"/>
        <v>45943</v>
      </c>
      <c r="M5" s="36">
        <f t="shared" si="0"/>
        <v>45944</v>
      </c>
      <c r="N5" s="36">
        <f t="shared" si="0"/>
        <v>45945</v>
      </c>
      <c r="O5" s="36">
        <f t="shared" si="0"/>
        <v>45946</v>
      </c>
      <c r="P5" s="36">
        <f t="shared" si="0"/>
        <v>45947</v>
      </c>
      <c r="Q5" s="36">
        <f t="shared" si="0"/>
        <v>45948</v>
      </c>
      <c r="R5" s="3"/>
      <c r="S5" s="36">
        <f t="shared" si="1"/>
        <v>46005</v>
      </c>
      <c r="T5" s="36">
        <f t="shared" si="1"/>
        <v>46006</v>
      </c>
      <c r="U5" s="36">
        <f t="shared" si="1"/>
        <v>46007</v>
      </c>
      <c r="V5" s="36">
        <f t="shared" si="1"/>
        <v>46008</v>
      </c>
      <c r="W5" s="36">
        <f t="shared" si="1"/>
        <v>46009</v>
      </c>
      <c r="X5" s="36">
        <f t="shared" si="1"/>
        <v>46010</v>
      </c>
      <c r="Y5" s="36">
        <f t="shared" si="1"/>
        <v>46011</v>
      </c>
    </row>
    <row r="6" spans="1:27" s="4" customFormat="1" ht="9" customHeight="1">
      <c r="A6" s="52"/>
      <c r="B6" s="52"/>
      <c r="C6" s="52"/>
      <c r="D6" s="52"/>
      <c r="E6" s="52"/>
      <c r="F6" s="52"/>
      <c r="G6" s="52"/>
      <c r="H6" s="52"/>
      <c r="I6" s="25"/>
      <c r="J6" s="25"/>
      <c r="K6" s="36">
        <f t="shared" si="0"/>
        <v>45949</v>
      </c>
      <c r="L6" s="36">
        <f t="shared" si="0"/>
        <v>45950</v>
      </c>
      <c r="M6" s="36">
        <f t="shared" si="0"/>
        <v>45951</v>
      </c>
      <c r="N6" s="36">
        <f t="shared" si="0"/>
        <v>45952</v>
      </c>
      <c r="O6" s="36">
        <f t="shared" si="0"/>
        <v>45953</v>
      </c>
      <c r="P6" s="36">
        <f t="shared" si="0"/>
        <v>45954</v>
      </c>
      <c r="Q6" s="36">
        <f t="shared" si="0"/>
        <v>45955</v>
      </c>
      <c r="R6" s="3"/>
      <c r="S6" s="36">
        <f t="shared" si="1"/>
        <v>46012</v>
      </c>
      <c r="T6" s="36">
        <f t="shared" si="1"/>
        <v>46013</v>
      </c>
      <c r="U6" s="36">
        <f t="shared" si="1"/>
        <v>46014</v>
      </c>
      <c r="V6" s="36">
        <f t="shared" si="1"/>
        <v>46015</v>
      </c>
      <c r="W6" s="36">
        <f t="shared" si="1"/>
        <v>46016</v>
      </c>
      <c r="X6" s="36">
        <f t="shared" si="1"/>
        <v>46017</v>
      </c>
      <c r="Y6" s="36">
        <f t="shared" si="1"/>
        <v>46018</v>
      </c>
    </row>
    <row r="7" spans="1:27" s="4" customFormat="1" ht="9" customHeight="1">
      <c r="A7" s="52"/>
      <c r="B7" s="52"/>
      <c r="C7" s="52"/>
      <c r="D7" s="52"/>
      <c r="E7" s="52"/>
      <c r="F7" s="52"/>
      <c r="G7" s="52"/>
      <c r="H7" s="52"/>
      <c r="I7" s="25"/>
      <c r="J7" s="25"/>
      <c r="K7" s="36">
        <f t="shared" si="0"/>
        <v>45956</v>
      </c>
      <c r="L7" s="36">
        <f t="shared" si="0"/>
        <v>45957</v>
      </c>
      <c r="M7" s="36">
        <f t="shared" si="0"/>
        <v>45958</v>
      </c>
      <c r="N7" s="36">
        <f t="shared" si="0"/>
        <v>45959</v>
      </c>
      <c r="O7" s="36">
        <f t="shared" si="0"/>
        <v>45960</v>
      </c>
      <c r="P7" s="36">
        <f t="shared" si="0"/>
        <v>45961</v>
      </c>
      <c r="Q7" s="36" t="str">
        <f t="shared" si="0"/>
        <v/>
      </c>
      <c r="R7" s="3"/>
      <c r="S7" s="36">
        <f t="shared" si="1"/>
        <v>46019</v>
      </c>
      <c r="T7" s="36">
        <f t="shared" si="1"/>
        <v>46020</v>
      </c>
      <c r="U7" s="36">
        <f t="shared" si="1"/>
        <v>46021</v>
      </c>
      <c r="V7" s="36">
        <f t="shared" si="1"/>
        <v>46022</v>
      </c>
      <c r="W7" s="36" t="str">
        <f t="shared" si="1"/>
        <v/>
      </c>
      <c r="X7" s="36" t="str">
        <f t="shared" si="1"/>
        <v/>
      </c>
      <c r="Y7" s="36" t="str">
        <f t="shared" si="1"/>
        <v/>
      </c>
    </row>
    <row r="8" spans="1:27" s="5" customFormat="1" ht="9" customHeight="1">
      <c r="A8" s="44"/>
      <c r="B8" s="44"/>
      <c r="C8" s="44"/>
      <c r="D8" s="44"/>
      <c r="E8" s="44"/>
      <c r="F8" s="44"/>
      <c r="G8" s="44"/>
      <c r="H8" s="44"/>
      <c r="I8" s="43"/>
      <c r="J8" s="43"/>
      <c r="K8" s="36" t="str">
        <f t="shared" si="0"/>
        <v/>
      </c>
      <c r="L8" s="36" t="str">
        <f t="shared" si="0"/>
        <v/>
      </c>
      <c r="M8" s="36" t="str">
        <f t="shared" si="0"/>
        <v/>
      </c>
      <c r="N8" s="36" t="str">
        <f t="shared" si="0"/>
        <v/>
      </c>
      <c r="O8" s="36" t="str">
        <f t="shared" si="0"/>
        <v/>
      </c>
      <c r="P8" s="36" t="str">
        <f t="shared" si="0"/>
        <v/>
      </c>
      <c r="Q8" s="36" t="str">
        <f t="shared" si="0"/>
        <v/>
      </c>
      <c r="R8" s="37"/>
      <c r="S8" s="36" t="str">
        <f t="shared" si="1"/>
        <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45956</v>
      </c>
      <c r="B9" s="60"/>
      <c r="C9" s="60">
        <f>C10</f>
        <v>45957</v>
      </c>
      <c r="D9" s="60"/>
      <c r="E9" s="60">
        <f>E10</f>
        <v>45958</v>
      </c>
      <c r="F9" s="60"/>
      <c r="G9" s="60">
        <f>G10</f>
        <v>45959</v>
      </c>
      <c r="H9" s="60"/>
      <c r="I9" s="60">
        <f>I10</f>
        <v>45960</v>
      </c>
      <c r="J9" s="60"/>
      <c r="K9" s="60">
        <f>K10</f>
        <v>45961</v>
      </c>
      <c r="L9" s="60"/>
      <c r="M9" s="60"/>
      <c r="N9" s="60"/>
      <c r="O9" s="60"/>
      <c r="P9" s="60"/>
      <c r="Q9" s="60"/>
      <c r="R9" s="60"/>
      <c r="S9" s="60">
        <f>S10</f>
        <v>45962</v>
      </c>
      <c r="T9" s="60"/>
      <c r="U9" s="60"/>
      <c r="V9" s="60"/>
      <c r="W9" s="60"/>
      <c r="X9" s="60"/>
      <c r="Y9" s="60"/>
      <c r="Z9" s="62"/>
    </row>
    <row r="10" spans="1:27" s="1" customFormat="1" ht="18.75">
      <c r="A10" s="28">
        <f>$A$1-(WEEKDAY($A$1,1)-(start_day-1))-IF((WEEKDAY($A$1,1)-(start_day-1))&lt;=0,7,0)+1</f>
        <v>45956</v>
      </c>
      <c r="B10" s="29"/>
      <c r="C10" s="26">
        <f>A10+1</f>
        <v>45957</v>
      </c>
      <c r="D10" s="27"/>
      <c r="E10" s="26">
        <f>C10+1</f>
        <v>45958</v>
      </c>
      <c r="F10" s="27"/>
      <c r="G10" s="26">
        <f>E10+1</f>
        <v>45959</v>
      </c>
      <c r="H10" s="27"/>
      <c r="I10" s="26">
        <f>G10+1</f>
        <v>45960</v>
      </c>
      <c r="J10" s="27"/>
      <c r="K10" s="75">
        <f>I10+1</f>
        <v>45961</v>
      </c>
      <c r="L10" s="76"/>
      <c r="M10" s="72"/>
      <c r="N10" s="72"/>
      <c r="O10" s="72"/>
      <c r="P10" s="72"/>
      <c r="Q10" s="72"/>
      <c r="R10" s="73"/>
      <c r="S10" s="68">
        <f>K10+1</f>
        <v>45962</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45963</v>
      </c>
      <c r="B16" s="29"/>
      <c r="C16" s="26">
        <f>A16+1</f>
        <v>45964</v>
      </c>
      <c r="D16" s="27"/>
      <c r="E16" s="26">
        <f>C16+1</f>
        <v>45965</v>
      </c>
      <c r="F16" s="27"/>
      <c r="G16" s="26">
        <f>E16+1</f>
        <v>45966</v>
      </c>
      <c r="H16" s="27"/>
      <c r="I16" s="26">
        <f>G16+1</f>
        <v>45967</v>
      </c>
      <c r="J16" s="27"/>
      <c r="K16" s="75">
        <f>I16+1</f>
        <v>45968</v>
      </c>
      <c r="L16" s="76"/>
      <c r="M16" s="72"/>
      <c r="N16" s="72"/>
      <c r="O16" s="72"/>
      <c r="P16" s="72"/>
      <c r="Q16" s="72"/>
      <c r="R16" s="73"/>
      <c r="S16" s="68">
        <f>K16+1</f>
        <v>45969</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45970</v>
      </c>
      <c r="B22" s="29"/>
      <c r="C22" s="26">
        <f>A22+1</f>
        <v>45971</v>
      </c>
      <c r="D22" s="27"/>
      <c r="E22" s="26">
        <f>C22+1</f>
        <v>45972</v>
      </c>
      <c r="F22" s="27"/>
      <c r="G22" s="26">
        <f>E22+1</f>
        <v>45973</v>
      </c>
      <c r="H22" s="27"/>
      <c r="I22" s="26">
        <f>G22+1</f>
        <v>45974</v>
      </c>
      <c r="J22" s="27"/>
      <c r="K22" s="75">
        <f>I22+1</f>
        <v>45975</v>
      </c>
      <c r="L22" s="76"/>
      <c r="M22" s="72"/>
      <c r="N22" s="72"/>
      <c r="O22" s="72"/>
      <c r="P22" s="72"/>
      <c r="Q22" s="72"/>
      <c r="R22" s="73"/>
      <c r="S22" s="68">
        <f>K22+1</f>
        <v>45976</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45977</v>
      </c>
      <c r="B28" s="29"/>
      <c r="C28" s="26">
        <f>A28+1</f>
        <v>45978</v>
      </c>
      <c r="D28" s="27"/>
      <c r="E28" s="26">
        <f>C28+1</f>
        <v>45979</v>
      </c>
      <c r="F28" s="27"/>
      <c r="G28" s="26">
        <f>E28+1</f>
        <v>45980</v>
      </c>
      <c r="H28" s="27"/>
      <c r="I28" s="26">
        <f>G28+1</f>
        <v>45981</v>
      </c>
      <c r="J28" s="27"/>
      <c r="K28" s="75">
        <f>I28+1</f>
        <v>45982</v>
      </c>
      <c r="L28" s="76"/>
      <c r="M28" s="72"/>
      <c r="N28" s="72"/>
      <c r="O28" s="72"/>
      <c r="P28" s="72"/>
      <c r="Q28" s="72"/>
      <c r="R28" s="73"/>
      <c r="S28" s="68">
        <f>K28+1</f>
        <v>45983</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45984</v>
      </c>
      <c r="B34" s="29"/>
      <c r="C34" s="26">
        <f>A34+1</f>
        <v>45985</v>
      </c>
      <c r="D34" s="27"/>
      <c r="E34" s="26">
        <f>C34+1</f>
        <v>45986</v>
      </c>
      <c r="F34" s="27"/>
      <c r="G34" s="26">
        <f>E34+1</f>
        <v>45987</v>
      </c>
      <c r="H34" s="27"/>
      <c r="I34" s="26">
        <f>G34+1</f>
        <v>45988</v>
      </c>
      <c r="J34" s="27"/>
      <c r="K34" s="75">
        <f>I34+1</f>
        <v>45989</v>
      </c>
      <c r="L34" s="76"/>
      <c r="M34" s="72"/>
      <c r="N34" s="72"/>
      <c r="O34" s="72"/>
      <c r="P34" s="72"/>
      <c r="Q34" s="72"/>
      <c r="R34" s="73"/>
      <c r="S34" s="68">
        <f>K34+1</f>
        <v>45990</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45991</v>
      </c>
      <c r="B40" s="29"/>
      <c r="C40" s="26">
        <f>A40+1</f>
        <v>45992</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activeCell="A8" sqref="A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DATE(Setup!D5,Setup!D7+11,1)</f>
        <v>45992</v>
      </c>
      <c r="B1" s="52"/>
      <c r="C1" s="52"/>
      <c r="D1" s="52"/>
      <c r="E1" s="52"/>
      <c r="F1" s="52"/>
      <c r="G1" s="52"/>
      <c r="H1" s="52"/>
      <c r="I1" s="25"/>
      <c r="J1" s="25"/>
      <c r="K1" s="61">
        <f>DATE(YEAR(A1),MONTH(A1)-1,1)</f>
        <v>45962</v>
      </c>
      <c r="L1" s="61"/>
      <c r="M1" s="61"/>
      <c r="N1" s="61"/>
      <c r="O1" s="61"/>
      <c r="P1" s="61"/>
      <c r="Q1" s="61"/>
      <c r="S1" s="61">
        <f>DATE(YEAR(A1),MONTH(A1)+1,1)</f>
        <v>46023</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t="str">
        <f t="shared" si="0"/>
        <v/>
      </c>
      <c r="M3" s="36" t="str">
        <f t="shared" si="0"/>
        <v/>
      </c>
      <c r="N3" s="36" t="str">
        <f t="shared" si="0"/>
        <v/>
      </c>
      <c r="O3" s="36" t="str">
        <f t="shared" si="0"/>
        <v/>
      </c>
      <c r="P3" s="36" t="str">
        <f t="shared" si="0"/>
        <v/>
      </c>
      <c r="Q3" s="36">
        <f t="shared" si="0"/>
        <v>45962</v>
      </c>
      <c r="R3" s="3"/>
      <c r="S3" s="36" t="str">
        <f t="shared" ref="S3:Y8" si="1">IF(MONTH($S$1)&lt;&gt;MONTH($S$1-(WEEKDAY($S$1,1)-(start_day-1))-IF((WEEKDAY($S$1,1)-(start_day-1))&lt;=0,7,0)+(ROW(S3)-ROW($S$3))*7+(COLUMN(S3)-COLUMN($S$3)+1)),"",$S$1-(WEEKDAY($S$1,1)-(start_day-1))-IF((WEEKDAY($S$1,1)-(start_day-1))&lt;=0,7,0)+(ROW(S3)-ROW($S$3))*7+(COLUMN(S3)-COLUMN($S$3)+1))</f>
        <v/>
      </c>
      <c r="T3" s="36" t="str">
        <f t="shared" si="1"/>
        <v/>
      </c>
      <c r="U3" s="36" t="str">
        <f t="shared" si="1"/>
        <v/>
      </c>
      <c r="V3" s="36" t="str">
        <f t="shared" si="1"/>
        <v/>
      </c>
      <c r="W3" s="36">
        <f t="shared" si="1"/>
        <v>46023</v>
      </c>
      <c r="X3" s="36">
        <f t="shared" si="1"/>
        <v>46024</v>
      </c>
      <c r="Y3" s="36">
        <f t="shared" si="1"/>
        <v>46025</v>
      </c>
    </row>
    <row r="4" spans="1:27" s="4" customFormat="1" ht="9" customHeight="1">
      <c r="A4" s="52"/>
      <c r="B4" s="52"/>
      <c r="C4" s="52"/>
      <c r="D4" s="52"/>
      <c r="E4" s="52"/>
      <c r="F4" s="52"/>
      <c r="G4" s="52"/>
      <c r="H4" s="52"/>
      <c r="I4" s="25"/>
      <c r="J4" s="25"/>
      <c r="K4" s="36">
        <f t="shared" si="0"/>
        <v>45963</v>
      </c>
      <c r="L4" s="36">
        <f t="shared" si="0"/>
        <v>45964</v>
      </c>
      <c r="M4" s="36">
        <f t="shared" si="0"/>
        <v>45965</v>
      </c>
      <c r="N4" s="36">
        <f t="shared" si="0"/>
        <v>45966</v>
      </c>
      <c r="O4" s="36">
        <f t="shared" si="0"/>
        <v>45967</v>
      </c>
      <c r="P4" s="36">
        <f t="shared" si="0"/>
        <v>45968</v>
      </c>
      <c r="Q4" s="36">
        <f t="shared" si="0"/>
        <v>45969</v>
      </c>
      <c r="R4" s="3"/>
      <c r="S4" s="36">
        <f t="shared" si="1"/>
        <v>46026</v>
      </c>
      <c r="T4" s="36">
        <f t="shared" si="1"/>
        <v>46027</v>
      </c>
      <c r="U4" s="36">
        <f t="shared" si="1"/>
        <v>46028</v>
      </c>
      <c r="V4" s="36">
        <f t="shared" si="1"/>
        <v>46029</v>
      </c>
      <c r="W4" s="36">
        <f t="shared" si="1"/>
        <v>46030</v>
      </c>
      <c r="X4" s="36">
        <f t="shared" si="1"/>
        <v>46031</v>
      </c>
      <c r="Y4" s="36">
        <f t="shared" si="1"/>
        <v>46032</v>
      </c>
    </row>
    <row r="5" spans="1:27" s="4" customFormat="1" ht="9" customHeight="1">
      <c r="A5" s="52"/>
      <c r="B5" s="52"/>
      <c r="C5" s="52"/>
      <c r="D5" s="52"/>
      <c r="E5" s="52"/>
      <c r="F5" s="52"/>
      <c r="G5" s="52"/>
      <c r="H5" s="52"/>
      <c r="I5" s="25"/>
      <c r="J5" s="25"/>
      <c r="K5" s="36">
        <f t="shared" si="0"/>
        <v>45970</v>
      </c>
      <c r="L5" s="36">
        <f t="shared" si="0"/>
        <v>45971</v>
      </c>
      <c r="M5" s="36">
        <f t="shared" si="0"/>
        <v>45972</v>
      </c>
      <c r="N5" s="36">
        <f t="shared" si="0"/>
        <v>45973</v>
      </c>
      <c r="O5" s="36">
        <f t="shared" si="0"/>
        <v>45974</v>
      </c>
      <c r="P5" s="36">
        <f t="shared" si="0"/>
        <v>45975</v>
      </c>
      <c r="Q5" s="36">
        <f t="shared" si="0"/>
        <v>45976</v>
      </c>
      <c r="R5" s="3"/>
      <c r="S5" s="36">
        <f t="shared" si="1"/>
        <v>46033</v>
      </c>
      <c r="T5" s="36">
        <f t="shared" si="1"/>
        <v>46034</v>
      </c>
      <c r="U5" s="36">
        <f t="shared" si="1"/>
        <v>46035</v>
      </c>
      <c r="V5" s="36">
        <f t="shared" si="1"/>
        <v>46036</v>
      </c>
      <c r="W5" s="36">
        <f t="shared" si="1"/>
        <v>46037</v>
      </c>
      <c r="X5" s="36">
        <f t="shared" si="1"/>
        <v>46038</v>
      </c>
      <c r="Y5" s="36">
        <f t="shared" si="1"/>
        <v>46039</v>
      </c>
    </row>
    <row r="6" spans="1:27" s="4" customFormat="1" ht="9" customHeight="1">
      <c r="A6" s="52"/>
      <c r="B6" s="52"/>
      <c r="C6" s="52"/>
      <c r="D6" s="52"/>
      <c r="E6" s="52"/>
      <c r="F6" s="52"/>
      <c r="G6" s="52"/>
      <c r="H6" s="52"/>
      <c r="I6" s="25"/>
      <c r="J6" s="25"/>
      <c r="K6" s="36">
        <f t="shared" si="0"/>
        <v>45977</v>
      </c>
      <c r="L6" s="36">
        <f t="shared" si="0"/>
        <v>45978</v>
      </c>
      <c r="M6" s="36">
        <f t="shared" si="0"/>
        <v>45979</v>
      </c>
      <c r="N6" s="36">
        <f t="shared" si="0"/>
        <v>45980</v>
      </c>
      <c r="O6" s="36">
        <f t="shared" si="0"/>
        <v>45981</v>
      </c>
      <c r="P6" s="36">
        <f t="shared" si="0"/>
        <v>45982</v>
      </c>
      <c r="Q6" s="36">
        <f t="shared" si="0"/>
        <v>45983</v>
      </c>
      <c r="R6" s="3"/>
      <c r="S6" s="36">
        <f t="shared" si="1"/>
        <v>46040</v>
      </c>
      <c r="T6" s="36">
        <f t="shared" si="1"/>
        <v>46041</v>
      </c>
      <c r="U6" s="36">
        <f t="shared" si="1"/>
        <v>46042</v>
      </c>
      <c r="V6" s="36">
        <f t="shared" si="1"/>
        <v>46043</v>
      </c>
      <c r="W6" s="36">
        <f t="shared" si="1"/>
        <v>46044</v>
      </c>
      <c r="X6" s="36">
        <f t="shared" si="1"/>
        <v>46045</v>
      </c>
      <c r="Y6" s="36">
        <f t="shared" si="1"/>
        <v>46046</v>
      </c>
    </row>
    <row r="7" spans="1:27" s="4" customFormat="1" ht="9" customHeight="1">
      <c r="A7" s="52"/>
      <c r="B7" s="52"/>
      <c r="C7" s="52"/>
      <c r="D7" s="52"/>
      <c r="E7" s="52"/>
      <c r="F7" s="52"/>
      <c r="G7" s="52"/>
      <c r="H7" s="52"/>
      <c r="I7" s="25"/>
      <c r="J7" s="25"/>
      <c r="K7" s="36">
        <f t="shared" si="0"/>
        <v>45984</v>
      </c>
      <c r="L7" s="36">
        <f t="shared" si="0"/>
        <v>45985</v>
      </c>
      <c r="M7" s="36">
        <f t="shared" si="0"/>
        <v>45986</v>
      </c>
      <c r="N7" s="36">
        <f t="shared" si="0"/>
        <v>45987</v>
      </c>
      <c r="O7" s="36">
        <f t="shared" si="0"/>
        <v>45988</v>
      </c>
      <c r="P7" s="36">
        <f t="shared" si="0"/>
        <v>45989</v>
      </c>
      <c r="Q7" s="36">
        <f t="shared" si="0"/>
        <v>45990</v>
      </c>
      <c r="R7" s="3"/>
      <c r="S7" s="36">
        <f t="shared" si="1"/>
        <v>46047</v>
      </c>
      <c r="T7" s="36">
        <f t="shared" si="1"/>
        <v>46048</v>
      </c>
      <c r="U7" s="36">
        <f t="shared" si="1"/>
        <v>46049</v>
      </c>
      <c r="V7" s="36">
        <f t="shared" si="1"/>
        <v>46050</v>
      </c>
      <c r="W7" s="36">
        <f t="shared" si="1"/>
        <v>46051</v>
      </c>
      <c r="X7" s="36">
        <f t="shared" si="1"/>
        <v>46052</v>
      </c>
      <c r="Y7" s="36">
        <f t="shared" si="1"/>
        <v>46053</v>
      </c>
    </row>
    <row r="8" spans="1:27" s="5" customFormat="1" ht="9" customHeight="1">
      <c r="A8" s="44"/>
      <c r="B8" s="44"/>
      <c r="C8" s="44"/>
      <c r="D8" s="44"/>
      <c r="E8" s="44"/>
      <c r="F8" s="44"/>
      <c r="G8" s="44"/>
      <c r="H8" s="44"/>
      <c r="I8" s="43"/>
      <c r="J8" s="43"/>
      <c r="K8" s="36">
        <f t="shared" si="0"/>
        <v>45991</v>
      </c>
      <c r="L8" s="36" t="str">
        <f t="shared" si="0"/>
        <v/>
      </c>
      <c r="M8" s="36" t="str">
        <f t="shared" si="0"/>
        <v/>
      </c>
      <c r="N8" s="36" t="str">
        <f t="shared" si="0"/>
        <v/>
      </c>
      <c r="O8" s="36" t="str">
        <f t="shared" si="0"/>
        <v/>
      </c>
      <c r="P8" s="36" t="str">
        <f t="shared" si="0"/>
        <v/>
      </c>
      <c r="Q8" s="36" t="str">
        <f t="shared" si="0"/>
        <v/>
      </c>
      <c r="R8" s="37"/>
      <c r="S8" s="36" t="str">
        <f t="shared" si="1"/>
        <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45991</v>
      </c>
      <c r="B9" s="60"/>
      <c r="C9" s="60">
        <f>C10</f>
        <v>45992</v>
      </c>
      <c r="D9" s="60"/>
      <c r="E9" s="60">
        <f>E10</f>
        <v>45993</v>
      </c>
      <c r="F9" s="60"/>
      <c r="G9" s="60">
        <f>G10</f>
        <v>45994</v>
      </c>
      <c r="H9" s="60"/>
      <c r="I9" s="60">
        <f>I10</f>
        <v>45995</v>
      </c>
      <c r="J9" s="60"/>
      <c r="K9" s="60">
        <f>K10</f>
        <v>45996</v>
      </c>
      <c r="L9" s="60"/>
      <c r="M9" s="60"/>
      <c r="N9" s="60"/>
      <c r="O9" s="60"/>
      <c r="P9" s="60"/>
      <c r="Q9" s="60"/>
      <c r="R9" s="60"/>
      <c r="S9" s="60">
        <f>S10</f>
        <v>45997</v>
      </c>
      <c r="T9" s="60"/>
      <c r="U9" s="60"/>
      <c r="V9" s="60"/>
      <c r="W9" s="60"/>
      <c r="X9" s="60"/>
      <c r="Y9" s="60"/>
      <c r="Z9" s="62"/>
    </row>
    <row r="10" spans="1:27" s="1" customFormat="1" ht="18.75">
      <c r="A10" s="28">
        <f>$A$1-(WEEKDAY($A$1,1)-(start_day-1))-IF((WEEKDAY($A$1,1)-(start_day-1))&lt;=0,7,0)+1</f>
        <v>45991</v>
      </c>
      <c r="B10" s="29"/>
      <c r="C10" s="26">
        <f>A10+1</f>
        <v>45992</v>
      </c>
      <c r="D10" s="27"/>
      <c r="E10" s="26">
        <f>C10+1</f>
        <v>45993</v>
      </c>
      <c r="F10" s="27"/>
      <c r="G10" s="26">
        <f>E10+1</f>
        <v>45994</v>
      </c>
      <c r="H10" s="27"/>
      <c r="I10" s="26">
        <f>G10+1</f>
        <v>45995</v>
      </c>
      <c r="J10" s="27"/>
      <c r="K10" s="75">
        <f>I10+1</f>
        <v>45996</v>
      </c>
      <c r="L10" s="76"/>
      <c r="M10" s="72"/>
      <c r="N10" s="72"/>
      <c r="O10" s="72"/>
      <c r="P10" s="72"/>
      <c r="Q10" s="72"/>
      <c r="R10" s="73"/>
      <c r="S10" s="68">
        <f>K10+1</f>
        <v>45997</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45998</v>
      </c>
      <c r="B16" s="29"/>
      <c r="C16" s="26">
        <f>A16+1</f>
        <v>45999</v>
      </c>
      <c r="D16" s="27"/>
      <c r="E16" s="26">
        <f>C16+1</f>
        <v>46000</v>
      </c>
      <c r="F16" s="27"/>
      <c r="G16" s="26">
        <f>E16+1</f>
        <v>46001</v>
      </c>
      <c r="H16" s="27"/>
      <c r="I16" s="26">
        <f>G16+1</f>
        <v>46002</v>
      </c>
      <c r="J16" s="27"/>
      <c r="K16" s="75">
        <f>I16+1</f>
        <v>46003</v>
      </c>
      <c r="L16" s="76"/>
      <c r="M16" s="72"/>
      <c r="N16" s="72"/>
      <c r="O16" s="72"/>
      <c r="P16" s="72"/>
      <c r="Q16" s="72"/>
      <c r="R16" s="73"/>
      <c r="S16" s="68">
        <f>K16+1</f>
        <v>46004</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46005</v>
      </c>
      <c r="B22" s="29"/>
      <c r="C22" s="26">
        <f>A22+1</f>
        <v>46006</v>
      </c>
      <c r="D22" s="27"/>
      <c r="E22" s="26">
        <f>C22+1</f>
        <v>46007</v>
      </c>
      <c r="F22" s="27"/>
      <c r="G22" s="26">
        <f>E22+1</f>
        <v>46008</v>
      </c>
      <c r="H22" s="27"/>
      <c r="I22" s="26">
        <f>G22+1</f>
        <v>46009</v>
      </c>
      <c r="J22" s="27"/>
      <c r="K22" s="75">
        <f>I22+1</f>
        <v>46010</v>
      </c>
      <c r="L22" s="76"/>
      <c r="M22" s="72"/>
      <c r="N22" s="72"/>
      <c r="O22" s="72"/>
      <c r="P22" s="72"/>
      <c r="Q22" s="72"/>
      <c r="R22" s="73"/>
      <c r="S22" s="68">
        <f>K22+1</f>
        <v>46011</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46012</v>
      </c>
      <c r="B28" s="29"/>
      <c r="C28" s="26">
        <f>A28+1</f>
        <v>46013</v>
      </c>
      <c r="D28" s="27"/>
      <c r="E28" s="26">
        <f>C28+1</f>
        <v>46014</v>
      </c>
      <c r="F28" s="27"/>
      <c r="G28" s="26">
        <f>E28+1</f>
        <v>46015</v>
      </c>
      <c r="H28" s="27"/>
      <c r="I28" s="26">
        <f>G28+1</f>
        <v>46016</v>
      </c>
      <c r="J28" s="27"/>
      <c r="K28" s="75">
        <f>I28+1</f>
        <v>46017</v>
      </c>
      <c r="L28" s="76"/>
      <c r="M28" s="72"/>
      <c r="N28" s="72"/>
      <c r="O28" s="72"/>
      <c r="P28" s="72"/>
      <c r="Q28" s="72"/>
      <c r="R28" s="73"/>
      <c r="S28" s="68">
        <f>K28+1</f>
        <v>46018</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46019</v>
      </c>
      <c r="B34" s="29"/>
      <c r="C34" s="26">
        <f>A34+1</f>
        <v>46020</v>
      </c>
      <c r="D34" s="27"/>
      <c r="E34" s="26">
        <f>C34+1</f>
        <v>46021</v>
      </c>
      <c r="F34" s="27"/>
      <c r="G34" s="26">
        <f>E34+1</f>
        <v>46022</v>
      </c>
      <c r="H34" s="27"/>
      <c r="I34" s="26">
        <f>G34+1</f>
        <v>46023</v>
      </c>
      <c r="J34" s="27"/>
      <c r="K34" s="75">
        <f>I34+1</f>
        <v>46024</v>
      </c>
      <c r="L34" s="76"/>
      <c r="M34" s="72"/>
      <c r="N34" s="72"/>
      <c r="O34" s="72"/>
      <c r="P34" s="72"/>
      <c r="Q34" s="72"/>
      <c r="R34" s="73"/>
      <c r="S34" s="68">
        <f>K34+1</f>
        <v>46025</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46026</v>
      </c>
      <c r="B40" s="29"/>
      <c r="C40" s="26">
        <f>A40+1</f>
        <v>46027</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2.xml><?xml version="1.0" encoding="utf-8"?>
<worksheet xmlns="http://schemas.openxmlformats.org/spreadsheetml/2006/main" xmlns:r="http://schemas.openxmlformats.org/officeDocument/2006/relationships">
  <sheetPr codeName="Sheet1">
    <pageSetUpPr fitToPage="1"/>
  </sheetPr>
  <dimension ref="A1:AA45"/>
  <sheetViews>
    <sheetView showGridLines="0" workbookViewId="0">
      <selection sqref="A1:H7"/>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DATE(Setup!D5,Setup!D7,1)</f>
        <v>45658</v>
      </c>
      <c r="B1" s="52"/>
      <c r="C1" s="52"/>
      <c r="D1" s="52"/>
      <c r="E1" s="52"/>
      <c r="F1" s="52"/>
      <c r="G1" s="52"/>
      <c r="H1" s="52"/>
      <c r="I1" s="25"/>
      <c r="J1" s="25"/>
      <c r="K1" s="61">
        <f>DATE(YEAR(A1),MONTH(A1)-1,1)</f>
        <v>45627</v>
      </c>
      <c r="L1" s="61"/>
      <c r="M1" s="61"/>
      <c r="N1" s="61"/>
      <c r="O1" s="61"/>
      <c r="P1" s="61"/>
      <c r="Q1" s="61"/>
      <c r="S1" s="61">
        <f>DATE(YEAR(A1),MONTH(A1)+1,1)</f>
        <v>45689</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f t="shared" ref="K3:Q8" si="0">IF(MONTH($K$1)&lt;&gt;MONTH($K$1-(WEEKDAY($K$1,1)-(start_day-1))-IF((WEEKDAY($K$1,1)-(start_day-1))&lt;=0,7,0)+(ROW(K3)-ROW($K$3))*7+(COLUMN(K3)-COLUMN($K$3)+1)),"",$K$1-(WEEKDAY($K$1,1)-(start_day-1))-IF((WEEKDAY($K$1,1)-(start_day-1))&lt;=0,7,0)+(ROW(K3)-ROW($K$3))*7+(COLUMN(K3)-COLUMN($K$3)+1))</f>
        <v>45627</v>
      </c>
      <c r="L3" s="36">
        <f t="shared" si="0"/>
        <v>45628</v>
      </c>
      <c r="M3" s="36">
        <f t="shared" si="0"/>
        <v>45629</v>
      </c>
      <c r="N3" s="36">
        <f t="shared" si="0"/>
        <v>45630</v>
      </c>
      <c r="O3" s="36">
        <f t="shared" si="0"/>
        <v>45631</v>
      </c>
      <c r="P3" s="36">
        <f t="shared" si="0"/>
        <v>45632</v>
      </c>
      <c r="Q3" s="36">
        <f t="shared" si="0"/>
        <v>45633</v>
      </c>
      <c r="R3" s="3"/>
      <c r="S3" s="36" t="str">
        <f t="shared" ref="S3:Y8" si="1">IF(MONTH($S$1)&lt;&gt;MONTH($S$1-(WEEKDAY($S$1,1)-(start_day-1))-IF((WEEKDAY($S$1,1)-(start_day-1))&lt;=0,7,0)+(ROW(S3)-ROW($S$3))*7+(COLUMN(S3)-COLUMN($S$3)+1)),"",$S$1-(WEEKDAY($S$1,1)-(start_day-1))-IF((WEEKDAY($S$1,1)-(start_day-1))&lt;=0,7,0)+(ROW(S3)-ROW($S$3))*7+(COLUMN(S3)-COLUMN($S$3)+1))</f>
        <v/>
      </c>
      <c r="T3" s="36" t="str">
        <f t="shared" si="1"/>
        <v/>
      </c>
      <c r="U3" s="36" t="str">
        <f t="shared" si="1"/>
        <v/>
      </c>
      <c r="V3" s="36" t="str">
        <f t="shared" si="1"/>
        <v/>
      </c>
      <c r="W3" s="36" t="str">
        <f t="shared" si="1"/>
        <v/>
      </c>
      <c r="X3" s="36" t="str">
        <f t="shared" si="1"/>
        <v/>
      </c>
      <c r="Y3" s="36">
        <f t="shared" si="1"/>
        <v>45689</v>
      </c>
    </row>
    <row r="4" spans="1:27" s="4" customFormat="1" ht="9" customHeight="1">
      <c r="A4" s="52"/>
      <c r="B4" s="52"/>
      <c r="C4" s="52"/>
      <c r="D4" s="52"/>
      <c r="E4" s="52"/>
      <c r="F4" s="52"/>
      <c r="G4" s="52"/>
      <c r="H4" s="52"/>
      <c r="I4" s="25"/>
      <c r="J4" s="25"/>
      <c r="K4" s="36">
        <f t="shared" si="0"/>
        <v>45634</v>
      </c>
      <c r="L4" s="36">
        <f t="shared" si="0"/>
        <v>45635</v>
      </c>
      <c r="M4" s="36">
        <f t="shared" si="0"/>
        <v>45636</v>
      </c>
      <c r="N4" s="36">
        <f t="shared" si="0"/>
        <v>45637</v>
      </c>
      <c r="O4" s="36">
        <f t="shared" si="0"/>
        <v>45638</v>
      </c>
      <c r="P4" s="36">
        <f t="shared" si="0"/>
        <v>45639</v>
      </c>
      <c r="Q4" s="36">
        <f t="shared" si="0"/>
        <v>45640</v>
      </c>
      <c r="R4" s="3"/>
      <c r="S4" s="36">
        <f t="shared" si="1"/>
        <v>45690</v>
      </c>
      <c r="T4" s="36">
        <f t="shared" si="1"/>
        <v>45691</v>
      </c>
      <c r="U4" s="36">
        <f t="shared" si="1"/>
        <v>45692</v>
      </c>
      <c r="V4" s="36">
        <f t="shared" si="1"/>
        <v>45693</v>
      </c>
      <c r="W4" s="36">
        <f t="shared" si="1"/>
        <v>45694</v>
      </c>
      <c r="X4" s="36">
        <f t="shared" si="1"/>
        <v>45695</v>
      </c>
      <c r="Y4" s="36">
        <f t="shared" si="1"/>
        <v>45696</v>
      </c>
    </row>
    <row r="5" spans="1:27" s="4" customFormat="1" ht="9" customHeight="1">
      <c r="A5" s="52"/>
      <c r="B5" s="52"/>
      <c r="C5" s="52"/>
      <c r="D5" s="52"/>
      <c r="E5" s="52"/>
      <c r="F5" s="52"/>
      <c r="G5" s="52"/>
      <c r="H5" s="52"/>
      <c r="I5" s="25"/>
      <c r="J5" s="25"/>
      <c r="K5" s="36">
        <f t="shared" si="0"/>
        <v>45641</v>
      </c>
      <c r="L5" s="36">
        <f t="shared" si="0"/>
        <v>45642</v>
      </c>
      <c r="M5" s="36">
        <f t="shared" si="0"/>
        <v>45643</v>
      </c>
      <c r="N5" s="36">
        <f t="shared" si="0"/>
        <v>45644</v>
      </c>
      <c r="O5" s="36">
        <f t="shared" si="0"/>
        <v>45645</v>
      </c>
      <c r="P5" s="36">
        <f t="shared" si="0"/>
        <v>45646</v>
      </c>
      <c r="Q5" s="36">
        <f t="shared" si="0"/>
        <v>45647</v>
      </c>
      <c r="R5" s="3"/>
      <c r="S5" s="36">
        <f t="shared" si="1"/>
        <v>45697</v>
      </c>
      <c r="T5" s="36">
        <f t="shared" si="1"/>
        <v>45698</v>
      </c>
      <c r="U5" s="36">
        <f t="shared" si="1"/>
        <v>45699</v>
      </c>
      <c r="V5" s="36">
        <f t="shared" si="1"/>
        <v>45700</v>
      </c>
      <c r="W5" s="36">
        <f t="shared" si="1"/>
        <v>45701</v>
      </c>
      <c r="X5" s="36">
        <f t="shared" si="1"/>
        <v>45702</v>
      </c>
      <c r="Y5" s="36">
        <f t="shared" si="1"/>
        <v>45703</v>
      </c>
    </row>
    <row r="6" spans="1:27" s="4" customFormat="1" ht="9" customHeight="1">
      <c r="A6" s="52"/>
      <c r="B6" s="52"/>
      <c r="C6" s="52"/>
      <c r="D6" s="52"/>
      <c r="E6" s="52"/>
      <c r="F6" s="52"/>
      <c r="G6" s="52"/>
      <c r="H6" s="52"/>
      <c r="I6" s="25"/>
      <c r="J6" s="25"/>
      <c r="K6" s="36">
        <f t="shared" si="0"/>
        <v>45648</v>
      </c>
      <c r="L6" s="36">
        <f t="shared" si="0"/>
        <v>45649</v>
      </c>
      <c r="M6" s="36">
        <f t="shared" si="0"/>
        <v>45650</v>
      </c>
      <c r="N6" s="36">
        <f t="shared" si="0"/>
        <v>45651</v>
      </c>
      <c r="O6" s="36">
        <f t="shared" si="0"/>
        <v>45652</v>
      </c>
      <c r="P6" s="36">
        <f t="shared" si="0"/>
        <v>45653</v>
      </c>
      <c r="Q6" s="36">
        <f t="shared" si="0"/>
        <v>45654</v>
      </c>
      <c r="R6" s="3"/>
      <c r="S6" s="36">
        <f t="shared" si="1"/>
        <v>45704</v>
      </c>
      <c r="T6" s="36">
        <f t="shared" si="1"/>
        <v>45705</v>
      </c>
      <c r="U6" s="36">
        <f t="shared" si="1"/>
        <v>45706</v>
      </c>
      <c r="V6" s="36">
        <f t="shared" si="1"/>
        <v>45707</v>
      </c>
      <c r="W6" s="36">
        <f t="shared" si="1"/>
        <v>45708</v>
      </c>
      <c r="X6" s="36">
        <f t="shared" si="1"/>
        <v>45709</v>
      </c>
      <c r="Y6" s="36">
        <f t="shared" si="1"/>
        <v>45710</v>
      </c>
    </row>
    <row r="7" spans="1:27" s="4" customFormat="1" ht="9" customHeight="1">
      <c r="A7" s="52"/>
      <c r="B7" s="52"/>
      <c r="C7" s="52"/>
      <c r="D7" s="52"/>
      <c r="E7" s="52"/>
      <c r="F7" s="52"/>
      <c r="G7" s="52"/>
      <c r="H7" s="52"/>
      <c r="I7" s="25"/>
      <c r="J7" s="25"/>
      <c r="K7" s="36">
        <f t="shared" si="0"/>
        <v>45655</v>
      </c>
      <c r="L7" s="36">
        <f t="shared" si="0"/>
        <v>45656</v>
      </c>
      <c r="M7" s="36">
        <f t="shared" si="0"/>
        <v>45657</v>
      </c>
      <c r="N7" s="36" t="str">
        <f t="shared" si="0"/>
        <v/>
      </c>
      <c r="O7" s="36" t="str">
        <f t="shared" si="0"/>
        <v/>
      </c>
      <c r="P7" s="36" t="str">
        <f t="shared" si="0"/>
        <v/>
      </c>
      <c r="Q7" s="36" t="str">
        <f t="shared" si="0"/>
        <v/>
      </c>
      <c r="R7" s="3"/>
      <c r="S7" s="36">
        <f t="shared" si="1"/>
        <v>45711</v>
      </c>
      <c r="T7" s="36">
        <f t="shared" si="1"/>
        <v>45712</v>
      </c>
      <c r="U7" s="36">
        <f t="shared" si="1"/>
        <v>45713</v>
      </c>
      <c r="V7" s="36">
        <f t="shared" si="1"/>
        <v>45714</v>
      </c>
      <c r="W7" s="36">
        <f t="shared" si="1"/>
        <v>45715</v>
      </c>
      <c r="X7" s="36">
        <f t="shared" si="1"/>
        <v>45716</v>
      </c>
      <c r="Y7" s="36" t="str">
        <f t="shared" si="1"/>
        <v/>
      </c>
    </row>
    <row r="8" spans="1:27" s="5" customFormat="1" ht="9" customHeight="1">
      <c r="A8" s="44"/>
      <c r="B8" s="44"/>
      <c r="C8" s="44"/>
      <c r="D8" s="44"/>
      <c r="E8" s="44"/>
      <c r="F8" s="44"/>
      <c r="G8" s="44"/>
      <c r="H8" s="44"/>
      <c r="I8" s="43"/>
      <c r="J8" s="43"/>
      <c r="K8" s="36" t="str">
        <f t="shared" si="0"/>
        <v/>
      </c>
      <c r="L8" s="36" t="str">
        <f t="shared" si="0"/>
        <v/>
      </c>
      <c r="M8" s="36" t="str">
        <f t="shared" si="0"/>
        <v/>
      </c>
      <c r="N8" s="36" t="str">
        <f t="shared" si="0"/>
        <v/>
      </c>
      <c r="O8" s="36" t="str">
        <f t="shared" si="0"/>
        <v/>
      </c>
      <c r="P8" s="36" t="str">
        <f t="shared" si="0"/>
        <v/>
      </c>
      <c r="Q8" s="36" t="str">
        <f t="shared" si="0"/>
        <v/>
      </c>
      <c r="R8" s="37"/>
      <c r="S8" s="36" t="str">
        <f t="shared" si="1"/>
        <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45655</v>
      </c>
      <c r="B9" s="60"/>
      <c r="C9" s="60">
        <f>C10</f>
        <v>45656</v>
      </c>
      <c r="D9" s="60"/>
      <c r="E9" s="60">
        <f>E10</f>
        <v>45657</v>
      </c>
      <c r="F9" s="60"/>
      <c r="G9" s="60">
        <f>G10</f>
        <v>45658</v>
      </c>
      <c r="H9" s="60"/>
      <c r="I9" s="60">
        <f>I10</f>
        <v>45659</v>
      </c>
      <c r="J9" s="60"/>
      <c r="K9" s="60">
        <f>K10</f>
        <v>45660</v>
      </c>
      <c r="L9" s="60"/>
      <c r="M9" s="60"/>
      <c r="N9" s="60"/>
      <c r="O9" s="60"/>
      <c r="P9" s="60"/>
      <c r="Q9" s="60"/>
      <c r="R9" s="60"/>
      <c r="S9" s="60">
        <f>S10</f>
        <v>45661</v>
      </c>
      <c r="T9" s="60"/>
      <c r="U9" s="60"/>
      <c r="V9" s="60"/>
      <c r="W9" s="60"/>
      <c r="X9" s="60"/>
      <c r="Y9" s="60"/>
      <c r="Z9" s="62"/>
    </row>
    <row r="10" spans="1:27" s="1" customFormat="1" ht="18.75">
      <c r="A10" s="28">
        <f>$A$1-(WEEKDAY($A$1,1)-(start_day-1))-IF((WEEKDAY($A$1,1)-(start_day-1))&lt;=0,7,0)+1</f>
        <v>45655</v>
      </c>
      <c r="B10" s="29"/>
      <c r="C10" s="26">
        <f>A10+1</f>
        <v>45656</v>
      </c>
      <c r="D10" s="27"/>
      <c r="E10" s="26">
        <f>C10+1</f>
        <v>45657</v>
      </c>
      <c r="F10" s="27"/>
      <c r="G10" s="26">
        <f>E10+1</f>
        <v>45658</v>
      </c>
      <c r="H10" s="27"/>
      <c r="I10" s="26">
        <f>G10+1</f>
        <v>45659</v>
      </c>
      <c r="J10" s="27"/>
      <c r="K10" s="75">
        <f>I10+1</f>
        <v>45660</v>
      </c>
      <c r="L10" s="76"/>
      <c r="M10" s="72"/>
      <c r="N10" s="72"/>
      <c r="O10" s="72"/>
      <c r="P10" s="72"/>
      <c r="Q10" s="72"/>
      <c r="R10" s="73"/>
      <c r="S10" s="68">
        <f>K10+1</f>
        <v>45661</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45662</v>
      </c>
      <c r="B16" s="29"/>
      <c r="C16" s="26">
        <f>A16+1</f>
        <v>45663</v>
      </c>
      <c r="D16" s="27"/>
      <c r="E16" s="26">
        <f>C16+1</f>
        <v>45664</v>
      </c>
      <c r="F16" s="27"/>
      <c r="G16" s="26">
        <f>E16+1</f>
        <v>45665</v>
      </c>
      <c r="H16" s="27"/>
      <c r="I16" s="26">
        <f>G16+1</f>
        <v>45666</v>
      </c>
      <c r="J16" s="27"/>
      <c r="K16" s="75">
        <f>I16+1</f>
        <v>45667</v>
      </c>
      <c r="L16" s="76"/>
      <c r="M16" s="72"/>
      <c r="N16" s="72"/>
      <c r="O16" s="72"/>
      <c r="P16" s="72"/>
      <c r="Q16" s="72"/>
      <c r="R16" s="73"/>
      <c r="S16" s="68">
        <f>K16+1</f>
        <v>45668</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45669</v>
      </c>
      <c r="B22" s="29"/>
      <c r="C22" s="26">
        <f>A22+1</f>
        <v>45670</v>
      </c>
      <c r="D22" s="27"/>
      <c r="E22" s="26">
        <f>C22+1</f>
        <v>45671</v>
      </c>
      <c r="F22" s="27"/>
      <c r="G22" s="26">
        <f>E22+1</f>
        <v>45672</v>
      </c>
      <c r="H22" s="27"/>
      <c r="I22" s="26">
        <f>G22+1</f>
        <v>45673</v>
      </c>
      <c r="J22" s="27"/>
      <c r="K22" s="75">
        <f>I22+1</f>
        <v>45674</v>
      </c>
      <c r="L22" s="76"/>
      <c r="M22" s="72"/>
      <c r="N22" s="72"/>
      <c r="O22" s="72"/>
      <c r="P22" s="72"/>
      <c r="Q22" s="72"/>
      <c r="R22" s="73"/>
      <c r="S22" s="68">
        <f>K22+1</f>
        <v>45675</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45676</v>
      </c>
      <c r="B28" s="29"/>
      <c r="C28" s="26">
        <f>A28+1</f>
        <v>45677</v>
      </c>
      <c r="D28" s="27"/>
      <c r="E28" s="26">
        <f>C28+1</f>
        <v>45678</v>
      </c>
      <c r="F28" s="27"/>
      <c r="G28" s="26">
        <f>E28+1</f>
        <v>45679</v>
      </c>
      <c r="H28" s="27"/>
      <c r="I28" s="26">
        <f>G28+1</f>
        <v>45680</v>
      </c>
      <c r="J28" s="27"/>
      <c r="K28" s="75">
        <f>I28+1</f>
        <v>45681</v>
      </c>
      <c r="L28" s="76"/>
      <c r="M28" s="72"/>
      <c r="N28" s="72"/>
      <c r="O28" s="72"/>
      <c r="P28" s="72"/>
      <c r="Q28" s="72"/>
      <c r="R28" s="73"/>
      <c r="S28" s="68">
        <f>K28+1</f>
        <v>45682</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45683</v>
      </c>
      <c r="B34" s="29"/>
      <c r="C34" s="26">
        <f>A34+1</f>
        <v>45684</v>
      </c>
      <c r="D34" s="27"/>
      <c r="E34" s="26">
        <f>C34+1</f>
        <v>45685</v>
      </c>
      <c r="F34" s="27"/>
      <c r="G34" s="26">
        <f>E34+1</f>
        <v>45686</v>
      </c>
      <c r="H34" s="27"/>
      <c r="I34" s="26">
        <f>G34+1</f>
        <v>45687</v>
      </c>
      <c r="J34" s="27"/>
      <c r="K34" s="75">
        <f>I34+1</f>
        <v>45688</v>
      </c>
      <c r="L34" s="76"/>
      <c r="M34" s="72"/>
      <c r="N34" s="72"/>
      <c r="O34" s="72"/>
      <c r="P34" s="72"/>
      <c r="Q34" s="72"/>
      <c r="R34" s="73"/>
      <c r="S34" s="68">
        <f>K34+1</f>
        <v>45689</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45690</v>
      </c>
      <c r="B40" s="29"/>
      <c r="C40" s="26">
        <f>A40+1</f>
        <v>45691</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I11:J11"/>
    <mergeCell ref="S14:Z14"/>
    <mergeCell ref="S28:T28"/>
    <mergeCell ref="U28:Z28"/>
    <mergeCell ref="I35:J35"/>
    <mergeCell ref="I36:J36"/>
    <mergeCell ref="I37:J37"/>
    <mergeCell ref="I38:J38"/>
    <mergeCell ref="I39:J39"/>
    <mergeCell ref="I15:J15"/>
    <mergeCell ref="I17:J17"/>
    <mergeCell ref="I18:J18"/>
    <mergeCell ref="I19:J19"/>
    <mergeCell ref="I20:J20"/>
    <mergeCell ref="I21:J21"/>
    <mergeCell ref="I23:J23"/>
    <mergeCell ref="I24:J24"/>
    <mergeCell ref="I25:J25"/>
    <mergeCell ref="S15:Z15"/>
    <mergeCell ref="S18:Z18"/>
    <mergeCell ref="S20:Z20"/>
    <mergeCell ref="K10:L10"/>
    <mergeCell ref="M10:R10"/>
    <mergeCell ref="K16:L16"/>
    <mergeCell ref="M16:R16"/>
    <mergeCell ref="K22:L22"/>
    <mergeCell ref="S12:Z12"/>
    <mergeCell ref="S29:Z29"/>
    <mergeCell ref="S26:Z26"/>
    <mergeCell ref="S24:Z24"/>
    <mergeCell ref="S21:Z21"/>
    <mergeCell ref="S19:Z19"/>
    <mergeCell ref="S17:Z17"/>
    <mergeCell ref="S10:T10"/>
    <mergeCell ref="U10:Z10"/>
    <mergeCell ref="S16:T16"/>
    <mergeCell ref="U16:Z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M28:R28"/>
    <mergeCell ref="K34:L34"/>
    <mergeCell ref="M34:R34"/>
    <mergeCell ref="S33:Z33"/>
    <mergeCell ref="S31:Z31"/>
    <mergeCell ref="A32:B32"/>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K35:R35"/>
    <mergeCell ref="S35:Z35"/>
    <mergeCell ref="C37:D37"/>
    <mergeCell ref="E37:F37"/>
    <mergeCell ref="G37:H37"/>
    <mergeCell ref="K37:R37"/>
    <mergeCell ref="S37:Z37"/>
    <mergeCell ref="A36:B36"/>
    <mergeCell ref="C36:D36"/>
    <mergeCell ref="E36:F36"/>
    <mergeCell ref="G36:H36"/>
    <mergeCell ref="K36:R36"/>
    <mergeCell ref="E39:F39"/>
    <mergeCell ref="G39:H39"/>
    <mergeCell ref="K39:R39"/>
    <mergeCell ref="S39:Z39"/>
    <mergeCell ref="A38:B38"/>
    <mergeCell ref="C38:D38"/>
    <mergeCell ref="C33:D33"/>
    <mergeCell ref="E33:F33"/>
    <mergeCell ref="G33:H33"/>
    <mergeCell ref="K33:R33"/>
    <mergeCell ref="K32:R32"/>
    <mergeCell ref="S32:Z32"/>
    <mergeCell ref="A31:B31"/>
    <mergeCell ref="C31:D31"/>
    <mergeCell ref="E31:F31"/>
    <mergeCell ref="G31:H31"/>
    <mergeCell ref="K31:R31"/>
    <mergeCell ref="I31:J31"/>
    <mergeCell ref="I32:J32"/>
    <mergeCell ref="I33:J33"/>
    <mergeCell ref="A30:B30"/>
    <mergeCell ref="C30:D30"/>
    <mergeCell ref="E30:F30"/>
    <mergeCell ref="G30:H30"/>
    <mergeCell ref="K30:R30"/>
    <mergeCell ref="S30:Z30"/>
    <mergeCell ref="A29:B29"/>
    <mergeCell ref="C29:D29"/>
    <mergeCell ref="E29:F29"/>
    <mergeCell ref="G29:H29"/>
    <mergeCell ref="K29:R29"/>
    <mergeCell ref="I29:J29"/>
    <mergeCell ref="I30:J30"/>
    <mergeCell ref="A27:B27"/>
    <mergeCell ref="C27:D27"/>
    <mergeCell ref="E27:F27"/>
    <mergeCell ref="G27:H27"/>
    <mergeCell ref="K27:R27"/>
    <mergeCell ref="S27:Z27"/>
    <mergeCell ref="A26:B26"/>
    <mergeCell ref="C26:D26"/>
    <mergeCell ref="E26:F26"/>
    <mergeCell ref="G26:H26"/>
    <mergeCell ref="K26:R26"/>
    <mergeCell ref="I26:J26"/>
    <mergeCell ref="I27:J27"/>
    <mergeCell ref="A25:B25"/>
    <mergeCell ref="C25:D25"/>
    <mergeCell ref="E25:F25"/>
    <mergeCell ref="G25:H25"/>
    <mergeCell ref="K25:R25"/>
    <mergeCell ref="S25:Z25"/>
    <mergeCell ref="A24:B24"/>
    <mergeCell ref="C24:D24"/>
    <mergeCell ref="E24:F24"/>
    <mergeCell ref="G24:H24"/>
    <mergeCell ref="K24:R24"/>
    <mergeCell ref="A23:B23"/>
    <mergeCell ref="C23:D23"/>
    <mergeCell ref="E23:F23"/>
    <mergeCell ref="G23:H23"/>
    <mergeCell ref="K23:R23"/>
    <mergeCell ref="S23:Z23"/>
    <mergeCell ref="A21:B21"/>
    <mergeCell ref="C21:D21"/>
    <mergeCell ref="E21:F21"/>
    <mergeCell ref="G21:H21"/>
    <mergeCell ref="K21:R21"/>
    <mergeCell ref="S22:T22"/>
    <mergeCell ref="U22:Z22"/>
    <mergeCell ref="M22:R22"/>
    <mergeCell ref="A20:B20"/>
    <mergeCell ref="C20:D20"/>
    <mergeCell ref="E20:F20"/>
    <mergeCell ref="G20:H20"/>
    <mergeCell ref="K20:R20"/>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E17:F17"/>
    <mergeCell ref="G17:H17"/>
    <mergeCell ref="K17:R17"/>
    <mergeCell ref="I12:J12"/>
    <mergeCell ref="I13:J13"/>
    <mergeCell ref="I14:J14"/>
    <mergeCell ref="K45:Z45"/>
    <mergeCell ref="K44:Z44"/>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A13:B13"/>
    <mergeCell ref="C13:D13"/>
    <mergeCell ref="E13:F13"/>
    <mergeCell ref="G13:H13"/>
    <mergeCell ref="K13:R13"/>
    <mergeCell ref="S13:Z13"/>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3.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activeCell="A8" sqref="A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DATE(Setup!D5,Setup!D7+1,1)</f>
        <v>45689</v>
      </c>
      <c r="B1" s="52"/>
      <c r="C1" s="52"/>
      <c r="D1" s="52"/>
      <c r="E1" s="52"/>
      <c r="F1" s="52"/>
      <c r="G1" s="52"/>
      <c r="H1" s="52"/>
      <c r="I1" s="25"/>
      <c r="J1" s="25"/>
      <c r="K1" s="61">
        <f>DATE(YEAR(A1),MONTH(A1)-1,1)</f>
        <v>45658</v>
      </c>
      <c r="L1" s="61"/>
      <c r="M1" s="61"/>
      <c r="N1" s="61"/>
      <c r="O1" s="61"/>
      <c r="P1" s="61"/>
      <c r="Q1" s="61"/>
      <c r="S1" s="61">
        <f>DATE(YEAR(A1),MONTH(A1)+1,1)</f>
        <v>45717</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t="str">
        <f t="shared" si="0"/>
        <v/>
      </c>
      <c r="M3" s="36" t="str">
        <f t="shared" si="0"/>
        <v/>
      </c>
      <c r="N3" s="36">
        <f t="shared" si="0"/>
        <v>45658</v>
      </c>
      <c r="O3" s="36">
        <f t="shared" si="0"/>
        <v>45659</v>
      </c>
      <c r="P3" s="36">
        <f t="shared" si="0"/>
        <v>45660</v>
      </c>
      <c r="Q3" s="36">
        <f t="shared" si="0"/>
        <v>45661</v>
      </c>
      <c r="R3" s="3"/>
      <c r="S3" s="36" t="str">
        <f t="shared" ref="S3:Y8" si="1">IF(MONTH($S$1)&lt;&gt;MONTH($S$1-(WEEKDAY($S$1,1)-(start_day-1))-IF((WEEKDAY($S$1,1)-(start_day-1))&lt;=0,7,0)+(ROW(S3)-ROW($S$3))*7+(COLUMN(S3)-COLUMN($S$3)+1)),"",$S$1-(WEEKDAY($S$1,1)-(start_day-1))-IF((WEEKDAY($S$1,1)-(start_day-1))&lt;=0,7,0)+(ROW(S3)-ROW($S$3))*7+(COLUMN(S3)-COLUMN($S$3)+1))</f>
        <v/>
      </c>
      <c r="T3" s="36" t="str">
        <f t="shared" si="1"/>
        <v/>
      </c>
      <c r="U3" s="36" t="str">
        <f t="shared" si="1"/>
        <v/>
      </c>
      <c r="V3" s="36" t="str">
        <f t="shared" si="1"/>
        <v/>
      </c>
      <c r="W3" s="36" t="str">
        <f t="shared" si="1"/>
        <v/>
      </c>
      <c r="X3" s="36" t="str">
        <f t="shared" si="1"/>
        <v/>
      </c>
      <c r="Y3" s="36">
        <f t="shared" si="1"/>
        <v>45717</v>
      </c>
    </row>
    <row r="4" spans="1:27" s="4" customFormat="1" ht="9" customHeight="1">
      <c r="A4" s="52"/>
      <c r="B4" s="52"/>
      <c r="C4" s="52"/>
      <c r="D4" s="52"/>
      <c r="E4" s="52"/>
      <c r="F4" s="52"/>
      <c r="G4" s="52"/>
      <c r="H4" s="52"/>
      <c r="I4" s="25"/>
      <c r="J4" s="25"/>
      <c r="K4" s="36">
        <f t="shared" si="0"/>
        <v>45662</v>
      </c>
      <c r="L4" s="36">
        <f t="shared" si="0"/>
        <v>45663</v>
      </c>
      <c r="M4" s="36">
        <f t="shared" si="0"/>
        <v>45664</v>
      </c>
      <c r="N4" s="36">
        <f t="shared" si="0"/>
        <v>45665</v>
      </c>
      <c r="O4" s="36">
        <f t="shared" si="0"/>
        <v>45666</v>
      </c>
      <c r="P4" s="36">
        <f t="shared" si="0"/>
        <v>45667</v>
      </c>
      <c r="Q4" s="36">
        <f t="shared" si="0"/>
        <v>45668</v>
      </c>
      <c r="R4" s="3"/>
      <c r="S4" s="36">
        <f t="shared" si="1"/>
        <v>45718</v>
      </c>
      <c r="T4" s="36">
        <f t="shared" si="1"/>
        <v>45719</v>
      </c>
      <c r="U4" s="36">
        <f t="shared" si="1"/>
        <v>45720</v>
      </c>
      <c r="V4" s="36">
        <f t="shared" si="1"/>
        <v>45721</v>
      </c>
      <c r="W4" s="36">
        <f t="shared" si="1"/>
        <v>45722</v>
      </c>
      <c r="X4" s="36">
        <f t="shared" si="1"/>
        <v>45723</v>
      </c>
      <c r="Y4" s="36">
        <f t="shared" si="1"/>
        <v>45724</v>
      </c>
    </row>
    <row r="5" spans="1:27" s="4" customFormat="1" ht="9" customHeight="1">
      <c r="A5" s="52"/>
      <c r="B5" s="52"/>
      <c r="C5" s="52"/>
      <c r="D5" s="52"/>
      <c r="E5" s="52"/>
      <c r="F5" s="52"/>
      <c r="G5" s="52"/>
      <c r="H5" s="52"/>
      <c r="I5" s="25"/>
      <c r="J5" s="25"/>
      <c r="K5" s="36">
        <f t="shared" si="0"/>
        <v>45669</v>
      </c>
      <c r="L5" s="36">
        <f t="shared" si="0"/>
        <v>45670</v>
      </c>
      <c r="M5" s="36">
        <f t="shared" si="0"/>
        <v>45671</v>
      </c>
      <c r="N5" s="36">
        <f t="shared" si="0"/>
        <v>45672</v>
      </c>
      <c r="O5" s="36">
        <f t="shared" si="0"/>
        <v>45673</v>
      </c>
      <c r="P5" s="36">
        <f t="shared" si="0"/>
        <v>45674</v>
      </c>
      <c r="Q5" s="36">
        <f t="shared" si="0"/>
        <v>45675</v>
      </c>
      <c r="R5" s="3"/>
      <c r="S5" s="36">
        <f t="shared" si="1"/>
        <v>45725</v>
      </c>
      <c r="T5" s="36">
        <f t="shared" si="1"/>
        <v>45726</v>
      </c>
      <c r="U5" s="36">
        <f t="shared" si="1"/>
        <v>45727</v>
      </c>
      <c r="V5" s="36">
        <f t="shared" si="1"/>
        <v>45728</v>
      </c>
      <c r="W5" s="36">
        <f t="shared" si="1"/>
        <v>45729</v>
      </c>
      <c r="X5" s="36">
        <f t="shared" si="1"/>
        <v>45730</v>
      </c>
      <c r="Y5" s="36">
        <f t="shared" si="1"/>
        <v>45731</v>
      </c>
    </row>
    <row r="6" spans="1:27" s="4" customFormat="1" ht="9" customHeight="1">
      <c r="A6" s="52"/>
      <c r="B6" s="52"/>
      <c r="C6" s="52"/>
      <c r="D6" s="52"/>
      <c r="E6" s="52"/>
      <c r="F6" s="52"/>
      <c r="G6" s="52"/>
      <c r="H6" s="52"/>
      <c r="I6" s="25"/>
      <c r="J6" s="25"/>
      <c r="K6" s="36">
        <f t="shared" si="0"/>
        <v>45676</v>
      </c>
      <c r="L6" s="36">
        <f t="shared" si="0"/>
        <v>45677</v>
      </c>
      <c r="M6" s="36">
        <f t="shared" si="0"/>
        <v>45678</v>
      </c>
      <c r="N6" s="36">
        <f t="shared" si="0"/>
        <v>45679</v>
      </c>
      <c r="O6" s="36">
        <f t="shared" si="0"/>
        <v>45680</v>
      </c>
      <c r="P6" s="36">
        <f t="shared" si="0"/>
        <v>45681</v>
      </c>
      <c r="Q6" s="36">
        <f t="shared" si="0"/>
        <v>45682</v>
      </c>
      <c r="R6" s="3"/>
      <c r="S6" s="36">
        <f t="shared" si="1"/>
        <v>45732</v>
      </c>
      <c r="T6" s="36">
        <f t="shared" si="1"/>
        <v>45733</v>
      </c>
      <c r="U6" s="36">
        <f t="shared" si="1"/>
        <v>45734</v>
      </c>
      <c r="V6" s="36">
        <f t="shared" si="1"/>
        <v>45735</v>
      </c>
      <c r="W6" s="36">
        <f t="shared" si="1"/>
        <v>45736</v>
      </c>
      <c r="X6" s="36">
        <f t="shared" si="1"/>
        <v>45737</v>
      </c>
      <c r="Y6" s="36">
        <f t="shared" si="1"/>
        <v>45738</v>
      </c>
    </row>
    <row r="7" spans="1:27" s="4" customFormat="1" ht="9" customHeight="1">
      <c r="A7" s="52"/>
      <c r="B7" s="52"/>
      <c r="C7" s="52"/>
      <c r="D7" s="52"/>
      <c r="E7" s="52"/>
      <c r="F7" s="52"/>
      <c r="G7" s="52"/>
      <c r="H7" s="52"/>
      <c r="I7" s="25"/>
      <c r="J7" s="25"/>
      <c r="K7" s="36">
        <f t="shared" si="0"/>
        <v>45683</v>
      </c>
      <c r="L7" s="36">
        <f t="shared" si="0"/>
        <v>45684</v>
      </c>
      <c r="M7" s="36">
        <f t="shared" si="0"/>
        <v>45685</v>
      </c>
      <c r="N7" s="36">
        <f t="shared" si="0"/>
        <v>45686</v>
      </c>
      <c r="O7" s="36">
        <f t="shared" si="0"/>
        <v>45687</v>
      </c>
      <c r="P7" s="36">
        <f t="shared" si="0"/>
        <v>45688</v>
      </c>
      <c r="Q7" s="36" t="str">
        <f t="shared" si="0"/>
        <v/>
      </c>
      <c r="R7" s="3"/>
      <c r="S7" s="36">
        <f t="shared" si="1"/>
        <v>45739</v>
      </c>
      <c r="T7" s="36">
        <f t="shared" si="1"/>
        <v>45740</v>
      </c>
      <c r="U7" s="36">
        <f t="shared" si="1"/>
        <v>45741</v>
      </c>
      <c r="V7" s="36">
        <f t="shared" si="1"/>
        <v>45742</v>
      </c>
      <c r="W7" s="36">
        <f t="shared" si="1"/>
        <v>45743</v>
      </c>
      <c r="X7" s="36">
        <f t="shared" si="1"/>
        <v>45744</v>
      </c>
      <c r="Y7" s="36">
        <f t="shared" si="1"/>
        <v>45745</v>
      </c>
    </row>
    <row r="8" spans="1:27" s="5" customFormat="1" ht="9" customHeight="1">
      <c r="A8" s="44"/>
      <c r="B8" s="44"/>
      <c r="C8" s="44"/>
      <c r="D8" s="44"/>
      <c r="E8" s="44"/>
      <c r="F8" s="44"/>
      <c r="G8" s="44"/>
      <c r="H8" s="44"/>
      <c r="I8" s="43"/>
      <c r="J8" s="43"/>
      <c r="K8" s="36" t="str">
        <f t="shared" si="0"/>
        <v/>
      </c>
      <c r="L8" s="36" t="str">
        <f t="shared" si="0"/>
        <v/>
      </c>
      <c r="M8" s="36" t="str">
        <f t="shared" si="0"/>
        <v/>
      </c>
      <c r="N8" s="36" t="str">
        <f t="shared" si="0"/>
        <v/>
      </c>
      <c r="O8" s="36" t="str">
        <f t="shared" si="0"/>
        <v/>
      </c>
      <c r="P8" s="36" t="str">
        <f t="shared" si="0"/>
        <v/>
      </c>
      <c r="Q8" s="36" t="str">
        <f t="shared" si="0"/>
        <v/>
      </c>
      <c r="R8" s="37"/>
      <c r="S8" s="36">
        <f t="shared" si="1"/>
        <v>45746</v>
      </c>
      <c r="T8" s="36">
        <f t="shared" si="1"/>
        <v>45747</v>
      </c>
      <c r="U8" s="36" t="str">
        <f t="shared" si="1"/>
        <v/>
      </c>
      <c r="V8" s="36" t="str">
        <f t="shared" si="1"/>
        <v/>
      </c>
      <c r="W8" s="36" t="str">
        <f t="shared" si="1"/>
        <v/>
      </c>
      <c r="X8" s="36" t="str">
        <f t="shared" si="1"/>
        <v/>
      </c>
      <c r="Y8" s="36" t="str">
        <f t="shared" si="1"/>
        <v/>
      </c>
      <c r="Z8" s="38"/>
    </row>
    <row r="9" spans="1:27" s="1" customFormat="1" ht="21" customHeight="1">
      <c r="A9" s="59">
        <f>A10</f>
        <v>45683</v>
      </c>
      <c r="B9" s="60"/>
      <c r="C9" s="60">
        <f>C10</f>
        <v>45684</v>
      </c>
      <c r="D9" s="60"/>
      <c r="E9" s="60">
        <f>E10</f>
        <v>45685</v>
      </c>
      <c r="F9" s="60"/>
      <c r="G9" s="60">
        <f>G10</f>
        <v>45686</v>
      </c>
      <c r="H9" s="60"/>
      <c r="I9" s="60">
        <f>I10</f>
        <v>45687</v>
      </c>
      <c r="J9" s="60"/>
      <c r="K9" s="60">
        <f>K10</f>
        <v>45688</v>
      </c>
      <c r="L9" s="60"/>
      <c r="M9" s="60"/>
      <c r="N9" s="60"/>
      <c r="O9" s="60"/>
      <c r="P9" s="60"/>
      <c r="Q9" s="60"/>
      <c r="R9" s="60"/>
      <c r="S9" s="60">
        <f>S10</f>
        <v>45689</v>
      </c>
      <c r="T9" s="60"/>
      <c r="U9" s="60"/>
      <c r="V9" s="60"/>
      <c r="W9" s="60"/>
      <c r="X9" s="60"/>
      <c r="Y9" s="60"/>
      <c r="Z9" s="62"/>
    </row>
    <row r="10" spans="1:27" s="1" customFormat="1" ht="18.75">
      <c r="A10" s="28">
        <f>$A$1-(WEEKDAY($A$1,1)-(start_day-1))-IF((WEEKDAY($A$1,1)-(start_day-1))&lt;=0,7,0)+1</f>
        <v>45683</v>
      </c>
      <c r="B10" s="29"/>
      <c r="C10" s="26">
        <f>A10+1</f>
        <v>45684</v>
      </c>
      <c r="D10" s="27"/>
      <c r="E10" s="26">
        <f>C10+1</f>
        <v>45685</v>
      </c>
      <c r="F10" s="27"/>
      <c r="G10" s="26">
        <f>E10+1</f>
        <v>45686</v>
      </c>
      <c r="H10" s="27"/>
      <c r="I10" s="26">
        <f>G10+1</f>
        <v>45687</v>
      </c>
      <c r="J10" s="27"/>
      <c r="K10" s="75">
        <f>I10+1</f>
        <v>45688</v>
      </c>
      <c r="L10" s="76"/>
      <c r="M10" s="72"/>
      <c r="N10" s="72"/>
      <c r="O10" s="72"/>
      <c r="P10" s="72"/>
      <c r="Q10" s="72"/>
      <c r="R10" s="73"/>
      <c r="S10" s="68">
        <f>K10+1</f>
        <v>45689</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45690</v>
      </c>
      <c r="B16" s="29"/>
      <c r="C16" s="26">
        <f>A16+1</f>
        <v>45691</v>
      </c>
      <c r="D16" s="27"/>
      <c r="E16" s="26">
        <f>C16+1</f>
        <v>45692</v>
      </c>
      <c r="F16" s="27"/>
      <c r="G16" s="26">
        <f>E16+1</f>
        <v>45693</v>
      </c>
      <c r="H16" s="27"/>
      <c r="I16" s="26">
        <f>G16+1</f>
        <v>45694</v>
      </c>
      <c r="J16" s="27"/>
      <c r="K16" s="75">
        <f>I16+1</f>
        <v>45695</v>
      </c>
      <c r="L16" s="76"/>
      <c r="M16" s="72"/>
      <c r="N16" s="72"/>
      <c r="O16" s="72"/>
      <c r="P16" s="72"/>
      <c r="Q16" s="72"/>
      <c r="R16" s="73"/>
      <c r="S16" s="68">
        <f>K16+1</f>
        <v>45696</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45697</v>
      </c>
      <c r="B22" s="29"/>
      <c r="C22" s="26">
        <f>A22+1</f>
        <v>45698</v>
      </c>
      <c r="D22" s="27"/>
      <c r="E22" s="26">
        <f>C22+1</f>
        <v>45699</v>
      </c>
      <c r="F22" s="27"/>
      <c r="G22" s="26">
        <f>E22+1</f>
        <v>45700</v>
      </c>
      <c r="H22" s="27"/>
      <c r="I22" s="26">
        <f>G22+1</f>
        <v>45701</v>
      </c>
      <c r="J22" s="27"/>
      <c r="K22" s="75">
        <f>I22+1</f>
        <v>45702</v>
      </c>
      <c r="L22" s="76"/>
      <c r="M22" s="72"/>
      <c r="N22" s="72"/>
      <c r="O22" s="72"/>
      <c r="P22" s="72"/>
      <c r="Q22" s="72"/>
      <c r="R22" s="73"/>
      <c r="S22" s="68">
        <f>K22+1</f>
        <v>45703</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45704</v>
      </c>
      <c r="B28" s="29"/>
      <c r="C28" s="26">
        <f>A28+1</f>
        <v>45705</v>
      </c>
      <c r="D28" s="27"/>
      <c r="E28" s="26">
        <f>C28+1</f>
        <v>45706</v>
      </c>
      <c r="F28" s="27"/>
      <c r="G28" s="26">
        <f>E28+1</f>
        <v>45707</v>
      </c>
      <c r="H28" s="27"/>
      <c r="I28" s="26">
        <f>G28+1</f>
        <v>45708</v>
      </c>
      <c r="J28" s="27"/>
      <c r="K28" s="75">
        <f>I28+1</f>
        <v>45709</v>
      </c>
      <c r="L28" s="76"/>
      <c r="M28" s="72"/>
      <c r="N28" s="72"/>
      <c r="O28" s="72"/>
      <c r="P28" s="72"/>
      <c r="Q28" s="72"/>
      <c r="R28" s="73"/>
      <c r="S28" s="68">
        <f>K28+1</f>
        <v>45710</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45711</v>
      </c>
      <c r="B34" s="29"/>
      <c r="C34" s="26">
        <f>A34+1</f>
        <v>45712</v>
      </c>
      <c r="D34" s="27"/>
      <c r="E34" s="26">
        <f>C34+1</f>
        <v>45713</v>
      </c>
      <c r="F34" s="27"/>
      <c r="G34" s="26">
        <f>E34+1</f>
        <v>45714</v>
      </c>
      <c r="H34" s="27"/>
      <c r="I34" s="26">
        <f>G34+1</f>
        <v>45715</v>
      </c>
      <c r="J34" s="27"/>
      <c r="K34" s="75">
        <f>I34+1</f>
        <v>45716</v>
      </c>
      <c r="L34" s="76"/>
      <c r="M34" s="72"/>
      <c r="N34" s="72"/>
      <c r="O34" s="72"/>
      <c r="P34" s="72"/>
      <c r="Q34" s="72"/>
      <c r="R34" s="73"/>
      <c r="S34" s="68">
        <f>K34+1</f>
        <v>45717</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45718</v>
      </c>
      <c r="B40" s="29"/>
      <c r="C40" s="26">
        <f>A40+1</f>
        <v>45719</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4.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activeCell="A8" sqref="A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DATE(Setup!D5,Setup!D7+2,1)</f>
        <v>45717</v>
      </c>
      <c r="B1" s="52"/>
      <c r="C1" s="52"/>
      <c r="D1" s="52"/>
      <c r="E1" s="52"/>
      <c r="F1" s="52"/>
      <c r="G1" s="52"/>
      <c r="H1" s="52"/>
      <c r="I1" s="25"/>
      <c r="J1" s="25"/>
      <c r="K1" s="61">
        <f>DATE(YEAR(A1),MONTH(A1)-1,1)</f>
        <v>45689</v>
      </c>
      <c r="L1" s="61"/>
      <c r="M1" s="61"/>
      <c r="N1" s="61"/>
      <c r="O1" s="61"/>
      <c r="P1" s="61"/>
      <c r="Q1" s="61"/>
      <c r="S1" s="61">
        <f>DATE(YEAR(A1),MONTH(A1)+1,1)</f>
        <v>45748</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t="str">
        <f t="shared" si="0"/>
        <v/>
      </c>
      <c r="M3" s="36" t="str">
        <f t="shared" si="0"/>
        <v/>
      </c>
      <c r="N3" s="36" t="str">
        <f t="shared" si="0"/>
        <v/>
      </c>
      <c r="O3" s="36" t="str">
        <f t="shared" si="0"/>
        <v/>
      </c>
      <c r="P3" s="36" t="str">
        <f t="shared" si="0"/>
        <v/>
      </c>
      <c r="Q3" s="36">
        <f t="shared" si="0"/>
        <v>45689</v>
      </c>
      <c r="R3" s="3"/>
      <c r="S3" s="36" t="str">
        <f t="shared" ref="S3:Y8" si="1">IF(MONTH($S$1)&lt;&gt;MONTH($S$1-(WEEKDAY($S$1,1)-(start_day-1))-IF((WEEKDAY($S$1,1)-(start_day-1))&lt;=0,7,0)+(ROW(S3)-ROW($S$3))*7+(COLUMN(S3)-COLUMN($S$3)+1)),"",$S$1-(WEEKDAY($S$1,1)-(start_day-1))-IF((WEEKDAY($S$1,1)-(start_day-1))&lt;=0,7,0)+(ROW(S3)-ROW($S$3))*7+(COLUMN(S3)-COLUMN($S$3)+1))</f>
        <v/>
      </c>
      <c r="T3" s="36" t="str">
        <f t="shared" si="1"/>
        <v/>
      </c>
      <c r="U3" s="36">
        <f t="shared" si="1"/>
        <v>45748</v>
      </c>
      <c r="V3" s="36">
        <f t="shared" si="1"/>
        <v>45749</v>
      </c>
      <c r="W3" s="36">
        <f t="shared" si="1"/>
        <v>45750</v>
      </c>
      <c r="X3" s="36">
        <f t="shared" si="1"/>
        <v>45751</v>
      </c>
      <c r="Y3" s="36">
        <f t="shared" si="1"/>
        <v>45752</v>
      </c>
    </row>
    <row r="4" spans="1:27" s="4" customFormat="1" ht="9" customHeight="1">
      <c r="A4" s="52"/>
      <c r="B4" s="52"/>
      <c r="C4" s="52"/>
      <c r="D4" s="52"/>
      <c r="E4" s="52"/>
      <c r="F4" s="52"/>
      <c r="G4" s="52"/>
      <c r="H4" s="52"/>
      <c r="I4" s="25"/>
      <c r="J4" s="25"/>
      <c r="K4" s="36">
        <f t="shared" si="0"/>
        <v>45690</v>
      </c>
      <c r="L4" s="36">
        <f t="shared" si="0"/>
        <v>45691</v>
      </c>
      <c r="M4" s="36">
        <f t="shared" si="0"/>
        <v>45692</v>
      </c>
      <c r="N4" s="36">
        <f t="shared" si="0"/>
        <v>45693</v>
      </c>
      <c r="O4" s="36">
        <f t="shared" si="0"/>
        <v>45694</v>
      </c>
      <c r="P4" s="36">
        <f t="shared" si="0"/>
        <v>45695</v>
      </c>
      <c r="Q4" s="36">
        <f t="shared" si="0"/>
        <v>45696</v>
      </c>
      <c r="R4" s="3"/>
      <c r="S4" s="36">
        <f t="shared" si="1"/>
        <v>45753</v>
      </c>
      <c r="T4" s="36">
        <f t="shared" si="1"/>
        <v>45754</v>
      </c>
      <c r="U4" s="36">
        <f t="shared" si="1"/>
        <v>45755</v>
      </c>
      <c r="V4" s="36">
        <f t="shared" si="1"/>
        <v>45756</v>
      </c>
      <c r="W4" s="36">
        <f t="shared" si="1"/>
        <v>45757</v>
      </c>
      <c r="X4" s="36">
        <f t="shared" si="1"/>
        <v>45758</v>
      </c>
      <c r="Y4" s="36">
        <f t="shared" si="1"/>
        <v>45759</v>
      </c>
    </row>
    <row r="5" spans="1:27" s="4" customFormat="1" ht="9" customHeight="1">
      <c r="A5" s="52"/>
      <c r="B5" s="52"/>
      <c r="C5" s="52"/>
      <c r="D5" s="52"/>
      <c r="E5" s="52"/>
      <c r="F5" s="52"/>
      <c r="G5" s="52"/>
      <c r="H5" s="52"/>
      <c r="I5" s="25"/>
      <c r="J5" s="25"/>
      <c r="K5" s="36">
        <f t="shared" si="0"/>
        <v>45697</v>
      </c>
      <c r="L5" s="36">
        <f t="shared" si="0"/>
        <v>45698</v>
      </c>
      <c r="M5" s="36">
        <f t="shared" si="0"/>
        <v>45699</v>
      </c>
      <c r="N5" s="36">
        <f t="shared" si="0"/>
        <v>45700</v>
      </c>
      <c r="O5" s="36">
        <f t="shared" si="0"/>
        <v>45701</v>
      </c>
      <c r="P5" s="36">
        <f t="shared" si="0"/>
        <v>45702</v>
      </c>
      <c r="Q5" s="36">
        <f t="shared" si="0"/>
        <v>45703</v>
      </c>
      <c r="R5" s="3"/>
      <c r="S5" s="36">
        <f t="shared" si="1"/>
        <v>45760</v>
      </c>
      <c r="T5" s="36">
        <f t="shared" si="1"/>
        <v>45761</v>
      </c>
      <c r="U5" s="36">
        <f t="shared" si="1"/>
        <v>45762</v>
      </c>
      <c r="V5" s="36">
        <f t="shared" si="1"/>
        <v>45763</v>
      </c>
      <c r="W5" s="36">
        <f t="shared" si="1"/>
        <v>45764</v>
      </c>
      <c r="X5" s="36">
        <f t="shared" si="1"/>
        <v>45765</v>
      </c>
      <c r="Y5" s="36">
        <f t="shared" si="1"/>
        <v>45766</v>
      </c>
    </row>
    <row r="6" spans="1:27" s="4" customFormat="1" ht="9" customHeight="1">
      <c r="A6" s="52"/>
      <c r="B6" s="52"/>
      <c r="C6" s="52"/>
      <c r="D6" s="52"/>
      <c r="E6" s="52"/>
      <c r="F6" s="52"/>
      <c r="G6" s="52"/>
      <c r="H6" s="52"/>
      <c r="I6" s="25"/>
      <c r="J6" s="25"/>
      <c r="K6" s="36">
        <f t="shared" si="0"/>
        <v>45704</v>
      </c>
      <c r="L6" s="36">
        <f t="shared" si="0"/>
        <v>45705</v>
      </c>
      <c r="M6" s="36">
        <f t="shared" si="0"/>
        <v>45706</v>
      </c>
      <c r="N6" s="36">
        <f t="shared" si="0"/>
        <v>45707</v>
      </c>
      <c r="O6" s="36">
        <f t="shared" si="0"/>
        <v>45708</v>
      </c>
      <c r="P6" s="36">
        <f t="shared" si="0"/>
        <v>45709</v>
      </c>
      <c r="Q6" s="36">
        <f t="shared" si="0"/>
        <v>45710</v>
      </c>
      <c r="R6" s="3"/>
      <c r="S6" s="36">
        <f t="shared" si="1"/>
        <v>45767</v>
      </c>
      <c r="T6" s="36">
        <f t="shared" si="1"/>
        <v>45768</v>
      </c>
      <c r="U6" s="36">
        <f t="shared" si="1"/>
        <v>45769</v>
      </c>
      <c r="V6" s="36">
        <f t="shared" si="1"/>
        <v>45770</v>
      </c>
      <c r="W6" s="36">
        <f t="shared" si="1"/>
        <v>45771</v>
      </c>
      <c r="X6" s="36">
        <f t="shared" si="1"/>
        <v>45772</v>
      </c>
      <c r="Y6" s="36">
        <f t="shared" si="1"/>
        <v>45773</v>
      </c>
    </row>
    <row r="7" spans="1:27" s="4" customFormat="1" ht="9" customHeight="1">
      <c r="A7" s="52"/>
      <c r="B7" s="52"/>
      <c r="C7" s="52"/>
      <c r="D7" s="52"/>
      <c r="E7" s="52"/>
      <c r="F7" s="52"/>
      <c r="G7" s="52"/>
      <c r="H7" s="52"/>
      <c r="I7" s="25"/>
      <c r="J7" s="25"/>
      <c r="K7" s="36">
        <f t="shared" si="0"/>
        <v>45711</v>
      </c>
      <c r="L7" s="36">
        <f t="shared" si="0"/>
        <v>45712</v>
      </c>
      <c r="M7" s="36">
        <f t="shared" si="0"/>
        <v>45713</v>
      </c>
      <c r="N7" s="36">
        <f t="shared" si="0"/>
        <v>45714</v>
      </c>
      <c r="O7" s="36">
        <f t="shared" si="0"/>
        <v>45715</v>
      </c>
      <c r="P7" s="36">
        <f t="shared" si="0"/>
        <v>45716</v>
      </c>
      <c r="Q7" s="36" t="str">
        <f t="shared" si="0"/>
        <v/>
      </c>
      <c r="R7" s="3"/>
      <c r="S7" s="36">
        <f t="shared" si="1"/>
        <v>45774</v>
      </c>
      <c r="T7" s="36">
        <f t="shared" si="1"/>
        <v>45775</v>
      </c>
      <c r="U7" s="36">
        <f t="shared" si="1"/>
        <v>45776</v>
      </c>
      <c r="V7" s="36">
        <f t="shared" si="1"/>
        <v>45777</v>
      </c>
      <c r="W7" s="36" t="str">
        <f t="shared" si="1"/>
        <v/>
      </c>
      <c r="X7" s="36" t="str">
        <f t="shared" si="1"/>
        <v/>
      </c>
      <c r="Y7" s="36" t="str">
        <f t="shared" si="1"/>
        <v/>
      </c>
    </row>
    <row r="8" spans="1:27" s="5" customFormat="1" ht="9" customHeight="1">
      <c r="A8" s="44"/>
      <c r="B8" s="44"/>
      <c r="C8" s="44"/>
      <c r="D8" s="44"/>
      <c r="E8" s="44"/>
      <c r="F8" s="44"/>
      <c r="G8" s="44"/>
      <c r="H8" s="44"/>
      <c r="I8" s="43"/>
      <c r="J8" s="43"/>
      <c r="K8" s="36" t="str">
        <f t="shared" si="0"/>
        <v/>
      </c>
      <c r="L8" s="36" t="str">
        <f t="shared" si="0"/>
        <v/>
      </c>
      <c r="M8" s="36" t="str">
        <f t="shared" si="0"/>
        <v/>
      </c>
      <c r="N8" s="36" t="str">
        <f t="shared" si="0"/>
        <v/>
      </c>
      <c r="O8" s="36" t="str">
        <f t="shared" si="0"/>
        <v/>
      </c>
      <c r="P8" s="36" t="str">
        <f t="shared" si="0"/>
        <v/>
      </c>
      <c r="Q8" s="36" t="str">
        <f t="shared" si="0"/>
        <v/>
      </c>
      <c r="R8" s="37"/>
      <c r="S8" s="36" t="str">
        <f t="shared" si="1"/>
        <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45711</v>
      </c>
      <c r="B9" s="60"/>
      <c r="C9" s="60">
        <f>C10</f>
        <v>45712</v>
      </c>
      <c r="D9" s="60"/>
      <c r="E9" s="60">
        <f>E10</f>
        <v>45713</v>
      </c>
      <c r="F9" s="60"/>
      <c r="G9" s="60">
        <f>G10</f>
        <v>45714</v>
      </c>
      <c r="H9" s="60"/>
      <c r="I9" s="60">
        <f>I10</f>
        <v>45715</v>
      </c>
      <c r="J9" s="60"/>
      <c r="K9" s="60">
        <f>K10</f>
        <v>45716</v>
      </c>
      <c r="L9" s="60"/>
      <c r="M9" s="60"/>
      <c r="N9" s="60"/>
      <c r="O9" s="60"/>
      <c r="P9" s="60"/>
      <c r="Q9" s="60"/>
      <c r="R9" s="60"/>
      <c r="S9" s="60">
        <f>S10</f>
        <v>45717</v>
      </c>
      <c r="T9" s="60"/>
      <c r="U9" s="60"/>
      <c r="V9" s="60"/>
      <c r="W9" s="60"/>
      <c r="X9" s="60"/>
      <c r="Y9" s="60"/>
      <c r="Z9" s="62"/>
    </row>
    <row r="10" spans="1:27" s="1" customFormat="1" ht="18.75">
      <c r="A10" s="28">
        <f>$A$1-(WEEKDAY($A$1,1)-(start_day-1))-IF((WEEKDAY($A$1,1)-(start_day-1))&lt;=0,7,0)+1</f>
        <v>45711</v>
      </c>
      <c r="B10" s="29"/>
      <c r="C10" s="26">
        <f>A10+1</f>
        <v>45712</v>
      </c>
      <c r="D10" s="27"/>
      <c r="E10" s="26">
        <f>C10+1</f>
        <v>45713</v>
      </c>
      <c r="F10" s="27"/>
      <c r="G10" s="26">
        <f>E10+1</f>
        <v>45714</v>
      </c>
      <c r="H10" s="27"/>
      <c r="I10" s="26">
        <f>G10+1</f>
        <v>45715</v>
      </c>
      <c r="J10" s="27"/>
      <c r="K10" s="75">
        <f>I10+1</f>
        <v>45716</v>
      </c>
      <c r="L10" s="76"/>
      <c r="M10" s="72"/>
      <c r="N10" s="72"/>
      <c r="O10" s="72"/>
      <c r="P10" s="72"/>
      <c r="Q10" s="72"/>
      <c r="R10" s="73"/>
      <c r="S10" s="68">
        <f>K10+1</f>
        <v>45717</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45718</v>
      </c>
      <c r="B16" s="29"/>
      <c r="C16" s="26">
        <f>A16+1</f>
        <v>45719</v>
      </c>
      <c r="D16" s="27"/>
      <c r="E16" s="26">
        <f>C16+1</f>
        <v>45720</v>
      </c>
      <c r="F16" s="27"/>
      <c r="G16" s="26">
        <f>E16+1</f>
        <v>45721</v>
      </c>
      <c r="H16" s="27"/>
      <c r="I16" s="26">
        <f>G16+1</f>
        <v>45722</v>
      </c>
      <c r="J16" s="27"/>
      <c r="K16" s="75">
        <f>I16+1</f>
        <v>45723</v>
      </c>
      <c r="L16" s="76"/>
      <c r="M16" s="72"/>
      <c r="N16" s="72"/>
      <c r="O16" s="72"/>
      <c r="P16" s="72"/>
      <c r="Q16" s="72"/>
      <c r="R16" s="73"/>
      <c r="S16" s="68">
        <f>K16+1</f>
        <v>45724</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45725</v>
      </c>
      <c r="B22" s="29"/>
      <c r="C22" s="26">
        <f>A22+1</f>
        <v>45726</v>
      </c>
      <c r="D22" s="27"/>
      <c r="E22" s="26">
        <f>C22+1</f>
        <v>45727</v>
      </c>
      <c r="F22" s="27"/>
      <c r="G22" s="26">
        <f>E22+1</f>
        <v>45728</v>
      </c>
      <c r="H22" s="27"/>
      <c r="I22" s="26">
        <f>G22+1</f>
        <v>45729</v>
      </c>
      <c r="J22" s="27"/>
      <c r="K22" s="75">
        <f>I22+1</f>
        <v>45730</v>
      </c>
      <c r="L22" s="76"/>
      <c r="M22" s="72"/>
      <c r="N22" s="72"/>
      <c r="O22" s="72"/>
      <c r="P22" s="72"/>
      <c r="Q22" s="72"/>
      <c r="R22" s="73"/>
      <c r="S22" s="68">
        <f>K22+1</f>
        <v>45731</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45732</v>
      </c>
      <c r="B28" s="29"/>
      <c r="C28" s="26">
        <f>A28+1</f>
        <v>45733</v>
      </c>
      <c r="D28" s="27"/>
      <c r="E28" s="26">
        <f>C28+1</f>
        <v>45734</v>
      </c>
      <c r="F28" s="27"/>
      <c r="G28" s="26">
        <f>E28+1</f>
        <v>45735</v>
      </c>
      <c r="H28" s="27"/>
      <c r="I28" s="26">
        <f>G28+1</f>
        <v>45736</v>
      </c>
      <c r="J28" s="27"/>
      <c r="K28" s="75">
        <f>I28+1</f>
        <v>45737</v>
      </c>
      <c r="L28" s="76"/>
      <c r="M28" s="72"/>
      <c r="N28" s="72"/>
      <c r="O28" s="72"/>
      <c r="P28" s="72"/>
      <c r="Q28" s="72"/>
      <c r="R28" s="73"/>
      <c r="S28" s="68">
        <f>K28+1</f>
        <v>45738</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45739</v>
      </c>
      <c r="B34" s="29"/>
      <c r="C34" s="26">
        <f>A34+1</f>
        <v>45740</v>
      </c>
      <c r="D34" s="27"/>
      <c r="E34" s="26">
        <f>C34+1</f>
        <v>45741</v>
      </c>
      <c r="F34" s="27"/>
      <c r="G34" s="26">
        <f>E34+1</f>
        <v>45742</v>
      </c>
      <c r="H34" s="27"/>
      <c r="I34" s="26">
        <f>G34+1</f>
        <v>45743</v>
      </c>
      <c r="J34" s="27"/>
      <c r="K34" s="75">
        <f>I34+1</f>
        <v>45744</v>
      </c>
      <c r="L34" s="76"/>
      <c r="M34" s="72"/>
      <c r="N34" s="72"/>
      <c r="O34" s="72"/>
      <c r="P34" s="72"/>
      <c r="Q34" s="72"/>
      <c r="R34" s="73"/>
      <c r="S34" s="68">
        <f>K34+1</f>
        <v>45745</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45746</v>
      </c>
      <c r="B40" s="29"/>
      <c r="C40" s="26">
        <f>A40+1</f>
        <v>45747</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5.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activeCell="A8" sqref="A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DATE(Setup!D5,Setup!D7+3,1)</f>
        <v>45748</v>
      </c>
      <c r="B1" s="52"/>
      <c r="C1" s="52"/>
      <c r="D1" s="52"/>
      <c r="E1" s="52"/>
      <c r="F1" s="52"/>
      <c r="G1" s="52"/>
      <c r="H1" s="52"/>
      <c r="I1" s="25"/>
      <c r="J1" s="25"/>
      <c r="K1" s="61">
        <f>DATE(YEAR(A1),MONTH(A1)-1,1)</f>
        <v>45717</v>
      </c>
      <c r="L1" s="61"/>
      <c r="M1" s="61"/>
      <c r="N1" s="61"/>
      <c r="O1" s="61"/>
      <c r="P1" s="61"/>
      <c r="Q1" s="61"/>
      <c r="S1" s="61">
        <f>DATE(YEAR(A1),MONTH(A1)+1,1)</f>
        <v>45778</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t="str">
        <f t="shared" si="0"/>
        <v/>
      </c>
      <c r="M3" s="36" t="str">
        <f t="shared" si="0"/>
        <v/>
      </c>
      <c r="N3" s="36" t="str">
        <f t="shared" si="0"/>
        <v/>
      </c>
      <c r="O3" s="36" t="str">
        <f t="shared" si="0"/>
        <v/>
      </c>
      <c r="P3" s="36" t="str">
        <f t="shared" si="0"/>
        <v/>
      </c>
      <c r="Q3" s="36">
        <f t="shared" si="0"/>
        <v>45717</v>
      </c>
      <c r="R3" s="3"/>
      <c r="S3" s="36" t="str">
        <f t="shared" ref="S3:Y8" si="1">IF(MONTH($S$1)&lt;&gt;MONTH($S$1-(WEEKDAY($S$1,1)-(start_day-1))-IF((WEEKDAY($S$1,1)-(start_day-1))&lt;=0,7,0)+(ROW(S3)-ROW($S$3))*7+(COLUMN(S3)-COLUMN($S$3)+1)),"",$S$1-(WEEKDAY($S$1,1)-(start_day-1))-IF((WEEKDAY($S$1,1)-(start_day-1))&lt;=0,7,0)+(ROW(S3)-ROW($S$3))*7+(COLUMN(S3)-COLUMN($S$3)+1))</f>
        <v/>
      </c>
      <c r="T3" s="36" t="str">
        <f t="shared" si="1"/>
        <v/>
      </c>
      <c r="U3" s="36" t="str">
        <f t="shared" si="1"/>
        <v/>
      </c>
      <c r="V3" s="36" t="str">
        <f t="shared" si="1"/>
        <v/>
      </c>
      <c r="W3" s="36">
        <f t="shared" si="1"/>
        <v>45778</v>
      </c>
      <c r="X3" s="36">
        <f t="shared" si="1"/>
        <v>45779</v>
      </c>
      <c r="Y3" s="36">
        <f t="shared" si="1"/>
        <v>45780</v>
      </c>
    </row>
    <row r="4" spans="1:27" s="4" customFormat="1" ht="9" customHeight="1">
      <c r="A4" s="52"/>
      <c r="B4" s="52"/>
      <c r="C4" s="52"/>
      <c r="D4" s="52"/>
      <c r="E4" s="52"/>
      <c r="F4" s="52"/>
      <c r="G4" s="52"/>
      <c r="H4" s="52"/>
      <c r="I4" s="25"/>
      <c r="J4" s="25"/>
      <c r="K4" s="36">
        <f t="shared" si="0"/>
        <v>45718</v>
      </c>
      <c r="L4" s="36">
        <f t="shared" si="0"/>
        <v>45719</v>
      </c>
      <c r="M4" s="36">
        <f t="shared" si="0"/>
        <v>45720</v>
      </c>
      <c r="N4" s="36">
        <f t="shared" si="0"/>
        <v>45721</v>
      </c>
      <c r="O4" s="36">
        <f t="shared" si="0"/>
        <v>45722</v>
      </c>
      <c r="P4" s="36">
        <f t="shared" si="0"/>
        <v>45723</v>
      </c>
      <c r="Q4" s="36">
        <f t="shared" si="0"/>
        <v>45724</v>
      </c>
      <c r="R4" s="3"/>
      <c r="S4" s="36">
        <f t="shared" si="1"/>
        <v>45781</v>
      </c>
      <c r="T4" s="36">
        <f t="shared" si="1"/>
        <v>45782</v>
      </c>
      <c r="U4" s="36">
        <f t="shared" si="1"/>
        <v>45783</v>
      </c>
      <c r="V4" s="36">
        <f t="shared" si="1"/>
        <v>45784</v>
      </c>
      <c r="W4" s="36">
        <f t="shared" si="1"/>
        <v>45785</v>
      </c>
      <c r="X4" s="36">
        <f t="shared" si="1"/>
        <v>45786</v>
      </c>
      <c r="Y4" s="36">
        <f t="shared" si="1"/>
        <v>45787</v>
      </c>
    </row>
    <row r="5" spans="1:27" s="4" customFormat="1" ht="9" customHeight="1">
      <c r="A5" s="52"/>
      <c r="B5" s="52"/>
      <c r="C5" s="52"/>
      <c r="D5" s="52"/>
      <c r="E5" s="52"/>
      <c r="F5" s="52"/>
      <c r="G5" s="52"/>
      <c r="H5" s="52"/>
      <c r="I5" s="25"/>
      <c r="J5" s="25"/>
      <c r="K5" s="36">
        <f t="shared" si="0"/>
        <v>45725</v>
      </c>
      <c r="L5" s="36">
        <f t="shared" si="0"/>
        <v>45726</v>
      </c>
      <c r="M5" s="36">
        <f t="shared" si="0"/>
        <v>45727</v>
      </c>
      <c r="N5" s="36">
        <f t="shared" si="0"/>
        <v>45728</v>
      </c>
      <c r="O5" s="36">
        <f t="shared" si="0"/>
        <v>45729</v>
      </c>
      <c r="P5" s="36">
        <f t="shared" si="0"/>
        <v>45730</v>
      </c>
      <c r="Q5" s="36">
        <f t="shared" si="0"/>
        <v>45731</v>
      </c>
      <c r="R5" s="3"/>
      <c r="S5" s="36">
        <f t="shared" si="1"/>
        <v>45788</v>
      </c>
      <c r="T5" s="36">
        <f t="shared" si="1"/>
        <v>45789</v>
      </c>
      <c r="U5" s="36">
        <f t="shared" si="1"/>
        <v>45790</v>
      </c>
      <c r="V5" s="36">
        <f t="shared" si="1"/>
        <v>45791</v>
      </c>
      <c r="W5" s="36">
        <f t="shared" si="1"/>
        <v>45792</v>
      </c>
      <c r="X5" s="36">
        <f t="shared" si="1"/>
        <v>45793</v>
      </c>
      <c r="Y5" s="36">
        <f t="shared" si="1"/>
        <v>45794</v>
      </c>
    </row>
    <row r="6" spans="1:27" s="4" customFormat="1" ht="9" customHeight="1">
      <c r="A6" s="52"/>
      <c r="B6" s="52"/>
      <c r="C6" s="52"/>
      <c r="D6" s="52"/>
      <c r="E6" s="52"/>
      <c r="F6" s="52"/>
      <c r="G6" s="52"/>
      <c r="H6" s="52"/>
      <c r="I6" s="25"/>
      <c r="J6" s="25"/>
      <c r="K6" s="36">
        <f t="shared" si="0"/>
        <v>45732</v>
      </c>
      <c r="L6" s="36">
        <f t="shared" si="0"/>
        <v>45733</v>
      </c>
      <c r="M6" s="36">
        <f t="shared" si="0"/>
        <v>45734</v>
      </c>
      <c r="N6" s="36">
        <f t="shared" si="0"/>
        <v>45735</v>
      </c>
      <c r="O6" s="36">
        <f t="shared" si="0"/>
        <v>45736</v>
      </c>
      <c r="P6" s="36">
        <f t="shared" si="0"/>
        <v>45737</v>
      </c>
      <c r="Q6" s="36">
        <f t="shared" si="0"/>
        <v>45738</v>
      </c>
      <c r="R6" s="3"/>
      <c r="S6" s="36">
        <f t="shared" si="1"/>
        <v>45795</v>
      </c>
      <c r="T6" s="36">
        <f t="shared" si="1"/>
        <v>45796</v>
      </c>
      <c r="U6" s="36">
        <f t="shared" si="1"/>
        <v>45797</v>
      </c>
      <c r="V6" s="36">
        <f t="shared" si="1"/>
        <v>45798</v>
      </c>
      <c r="W6" s="36">
        <f t="shared" si="1"/>
        <v>45799</v>
      </c>
      <c r="X6" s="36">
        <f t="shared" si="1"/>
        <v>45800</v>
      </c>
      <c r="Y6" s="36">
        <f t="shared" si="1"/>
        <v>45801</v>
      </c>
    </row>
    <row r="7" spans="1:27" s="4" customFormat="1" ht="9" customHeight="1">
      <c r="A7" s="52"/>
      <c r="B7" s="52"/>
      <c r="C7" s="52"/>
      <c r="D7" s="52"/>
      <c r="E7" s="52"/>
      <c r="F7" s="52"/>
      <c r="G7" s="52"/>
      <c r="H7" s="52"/>
      <c r="I7" s="25"/>
      <c r="J7" s="25"/>
      <c r="K7" s="36">
        <f t="shared" si="0"/>
        <v>45739</v>
      </c>
      <c r="L7" s="36">
        <f t="shared" si="0"/>
        <v>45740</v>
      </c>
      <c r="M7" s="36">
        <f t="shared" si="0"/>
        <v>45741</v>
      </c>
      <c r="N7" s="36">
        <f t="shared" si="0"/>
        <v>45742</v>
      </c>
      <c r="O7" s="36">
        <f t="shared" si="0"/>
        <v>45743</v>
      </c>
      <c r="P7" s="36">
        <f t="shared" si="0"/>
        <v>45744</v>
      </c>
      <c r="Q7" s="36">
        <f t="shared" si="0"/>
        <v>45745</v>
      </c>
      <c r="R7" s="3"/>
      <c r="S7" s="36">
        <f t="shared" si="1"/>
        <v>45802</v>
      </c>
      <c r="T7" s="36">
        <f t="shared" si="1"/>
        <v>45803</v>
      </c>
      <c r="U7" s="36">
        <f t="shared" si="1"/>
        <v>45804</v>
      </c>
      <c r="V7" s="36">
        <f t="shared" si="1"/>
        <v>45805</v>
      </c>
      <c r="W7" s="36">
        <f t="shared" si="1"/>
        <v>45806</v>
      </c>
      <c r="X7" s="36">
        <f t="shared" si="1"/>
        <v>45807</v>
      </c>
      <c r="Y7" s="36">
        <f t="shared" si="1"/>
        <v>45808</v>
      </c>
    </row>
    <row r="8" spans="1:27" s="5" customFormat="1" ht="9" customHeight="1">
      <c r="A8" s="44"/>
      <c r="B8" s="44"/>
      <c r="C8" s="44"/>
      <c r="D8" s="44"/>
      <c r="E8" s="44"/>
      <c r="F8" s="44"/>
      <c r="G8" s="44"/>
      <c r="H8" s="44"/>
      <c r="I8" s="43"/>
      <c r="J8" s="43"/>
      <c r="K8" s="36">
        <f t="shared" si="0"/>
        <v>45746</v>
      </c>
      <c r="L8" s="36">
        <f t="shared" si="0"/>
        <v>45747</v>
      </c>
      <c r="M8" s="36" t="str">
        <f t="shared" si="0"/>
        <v/>
      </c>
      <c r="N8" s="36" t="str">
        <f t="shared" si="0"/>
        <v/>
      </c>
      <c r="O8" s="36" t="str">
        <f t="shared" si="0"/>
        <v/>
      </c>
      <c r="P8" s="36" t="str">
        <f t="shared" si="0"/>
        <v/>
      </c>
      <c r="Q8" s="36" t="str">
        <f t="shared" si="0"/>
        <v/>
      </c>
      <c r="R8" s="37"/>
      <c r="S8" s="36" t="str">
        <f t="shared" si="1"/>
        <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45746</v>
      </c>
      <c r="B9" s="60"/>
      <c r="C9" s="60">
        <f>C10</f>
        <v>45747</v>
      </c>
      <c r="D9" s="60"/>
      <c r="E9" s="60">
        <f>E10</f>
        <v>45748</v>
      </c>
      <c r="F9" s="60"/>
      <c r="G9" s="60">
        <f>G10</f>
        <v>45749</v>
      </c>
      <c r="H9" s="60"/>
      <c r="I9" s="60">
        <f>I10</f>
        <v>45750</v>
      </c>
      <c r="J9" s="60"/>
      <c r="K9" s="60">
        <f>K10</f>
        <v>45751</v>
      </c>
      <c r="L9" s="60"/>
      <c r="M9" s="60"/>
      <c r="N9" s="60"/>
      <c r="O9" s="60"/>
      <c r="P9" s="60"/>
      <c r="Q9" s="60"/>
      <c r="R9" s="60"/>
      <c r="S9" s="60">
        <f>S10</f>
        <v>45752</v>
      </c>
      <c r="T9" s="60"/>
      <c r="U9" s="60"/>
      <c r="V9" s="60"/>
      <c r="W9" s="60"/>
      <c r="X9" s="60"/>
      <c r="Y9" s="60"/>
      <c r="Z9" s="62"/>
    </row>
    <row r="10" spans="1:27" s="1" customFormat="1" ht="18.75">
      <c r="A10" s="28">
        <f>$A$1-(WEEKDAY($A$1,1)-(start_day-1))-IF((WEEKDAY($A$1,1)-(start_day-1))&lt;=0,7,0)+1</f>
        <v>45746</v>
      </c>
      <c r="B10" s="29"/>
      <c r="C10" s="26">
        <f>A10+1</f>
        <v>45747</v>
      </c>
      <c r="D10" s="27"/>
      <c r="E10" s="26">
        <f>C10+1</f>
        <v>45748</v>
      </c>
      <c r="F10" s="27"/>
      <c r="G10" s="26">
        <f>E10+1</f>
        <v>45749</v>
      </c>
      <c r="H10" s="27"/>
      <c r="I10" s="26">
        <f>G10+1</f>
        <v>45750</v>
      </c>
      <c r="J10" s="27"/>
      <c r="K10" s="75">
        <f>I10+1</f>
        <v>45751</v>
      </c>
      <c r="L10" s="76"/>
      <c r="M10" s="72"/>
      <c r="N10" s="72"/>
      <c r="O10" s="72"/>
      <c r="P10" s="72"/>
      <c r="Q10" s="72"/>
      <c r="R10" s="73"/>
      <c r="S10" s="68">
        <f>K10+1</f>
        <v>45752</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45753</v>
      </c>
      <c r="B16" s="29"/>
      <c r="C16" s="26">
        <f>A16+1</f>
        <v>45754</v>
      </c>
      <c r="D16" s="27"/>
      <c r="E16" s="26">
        <f>C16+1</f>
        <v>45755</v>
      </c>
      <c r="F16" s="27"/>
      <c r="G16" s="26">
        <f>E16+1</f>
        <v>45756</v>
      </c>
      <c r="H16" s="27"/>
      <c r="I16" s="26">
        <f>G16+1</f>
        <v>45757</v>
      </c>
      <c r="J16" s="27"/>
      <c r="K16" s="75">
        <f>I16+1</f>
        <v>45758</v>
      </c>
      <c r="L16" s="76"/>
      <c r="M16" s="72"/>
      <c r="N16" s="72"/>
      <c r="O16" s="72"/>
      <c r="P16" s="72"/>
      <c r="Q16" s="72"/>
      <c r="R16" s="73"/>
      <c r="S16" s="68">
        <f>K16+1</f>
        <v>45759</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45760</v>
      </c>
      <c r="B22" s="29"/>
      <c r="C22" s="26">
        <f>A22+1</f>
        <v>45761</v>
      </c>
      <c r="D22" s="27"/>
      <c r="E22" s="26">
        <f>C22+1</f>
        <v>45762</v>
      </c>
      <c r="F22" s="27"/>
      <c r="G22" s="26">
        <f>E22+1</f>
        <v>45763</v>
      </c>
      <c r="H22" s="27"/>
      <c r="I22" s="26">
        <f>G22+1</f>
        <v>45764</v>
      </c>
      <c r="J22" s="27"/>
      <c r="K22" s="75">
        <f>I22+1</f>
        <v>45765</v>
      </c>
      <c r="L22" s="76"/>
      <c r="M22" s="72"/>
      <c r="N22" s="72"/>
      <c r="O22" s="72"/>
      <c r="P22" s="72"/>
      <c r="Q22" s="72"/>
      <c r="R22" s="73"/>
      <c r="S22" s="68">
        <f>K22+1</f>
        <v>45766</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45767</v>
      </c>
      <c r="B28" s="29"/>
      <c r="C28" s="26">
        <f>A28+1</f>
        <v>45768</v>
      </c>
      <c r="D28" s="27"/>
      <c r="E28" s="26">
        <f>C28+1</f>
        <v>45769</v>
      </c>
      <c r="F28" s="27"/>
      <c r="G28" s="26">
        <f>E28+1</f>
        <v>45770</v>
      </c>
      <c r="H28" s="27"/>
      <c r="I28" s="26">
        <f>G28+1</f>
        <v>45771</v>
      </c>
      <c r="J28" s="27"/>
      <c r="K28" s="75">
        <f>I28+1</f>
        <v>45772</v>
      </c>
      <c r="L28" s="76"/>
      <c r="M28" s="72"/>
      <c r="N28" s="72"/>
      <c r="O28" s="72"/>
      <c r="P28" s="72"/>
      <c r="Q28" s="72"/>
      <c r="R28" s="73"/>
      <c r="S28" s="68">
        <f>K28+1</f>
        <v>45773</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45774</v>
      </c>
      <c r="B34" s="29"/>
      <c r="C34" s="26">
        <f>A34+1</f>
        <v>45775</v>
      </c>
      <c r="D34" s="27"/>
      <c r="E34" s="26">
        <f>C34+1</f>
        <v>45776</v>
      </c>
      <c r="F34" s="27"/>
      <c r="G34" s="26">
        <f>E34+1</f>
        <v>45777</v>
      </c>
      <c r="H34" s="27"/>
      <c r="I34" s="26">
        <f>G34+1</f>
        <v>45778</v>
      </c>
      <c r="J34" s="27"/>
      <c r="K34" s="75">
        <f>I34+1</f>
        <v>45779</v>
      </c>
      <c r="L34" s="76"/>
      <c r="M34" s="72"/>
      <c r="N34" s="72"/>
      <c r="O34" s="72"/>
      <c r="P34" s="72"/>
      <c r="Q34" s="72"/>
      <c r="R34" s="73"/>
      <c r="S34" s="68">
        <f>K34+1</f>
        <v>45780</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45781</v>
      </c>
      <c r="B40" s="29"/>
      <c r="C40" s="26">
        <f>A40+1</f>
        <v>45782</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6.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activeCell="A8" sqref="A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DATE(Setup!D5,Setup!D7+4,1)</f>
        <v>45778</v>
      </c>
      <c r="B1" s="52"/>
      <c r="C1" s="52"/>
      <c r="D1" s="52"/>
      <c r="E1" s="52"/>
      <c r="F1" s="52"/>
      <c r="G1" s="52"/>
      <c r="H1" s="52"/>
      <c r="I1" s="25"/>
      <c r="J1" s="25"/>
      <c r="K1" s="61">
        <f>DATE(YEAR(A1),MONTH(A1)-1,1)</f>
        <v>45748</v>
      </c>
      <c r="L1" s="61"/>
      <c r="M1" s="61"/>
      <c r="N1" s="61"/>
      <c r="O1" s="61"/>
      <c r="P1" s="61"/>
      <c r="Q1" s="61"/>
      <c r="S1" s="61">
        <f>DATE(YEAR(A1),MONTH(A1)+1,1)</f>
        <v>45809</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t="str">
        <f t="shared" si="0"/>
        <v/>
      </c>
      <c r="M3" s="36">
        <f t="shared" si="0"/>
        <v>45748</v>
      </c>
      <c r="N3" s="36">
        <f t="shared" si="0"/>
        <v>45749</v>
      </c>
      <c r="O3" s="36">
        <f t="shared" si="0"/>
        <v>45750</v>
      </c>
      <c r="P3" s="36">
        <f t="shared" si="0"/>
        <v>45751</v>
      </c>
      <c r="Q3" s="36">
        <f t="shared" si="0"/>
        <v>45752</v>
      </c>
      <c r="R3" s="3"/>
      <c r="S3" s="36">
        <f t="shared" ref="S3:Y8" si="1">IF(MONTH($S$1)&lt;&gt;MONTH($S$1-(WEEKDAY($S$1,1)-(start_day-1))-IF((WEEKDAY($S$1,1)-(start_day-1))&lt;=0,7,0)+(ROW(S3)-ROW($S$3))*7+(COLUMN(S3)-COLUMN($S$3)+1)),"",$S$1-(WEEKDAY($S$1,1)-(start_day-1))-IF((WEEKDAY($S$1,1)-(start_day-1))&lt;=0,7,0)+(ROW(S3)-ROW($S$3))*7+(COLUMN(S3)-COLUMN($S$3)+1))</f>
        <v>45809</v>
      </c>
      <c r="T3" s="36">
        <f t="shared" si="1"/>
        <v>45810</v>
      </c>
      <c r="U3" s="36">
        <f t="shared" si="1"/>
        <v>45811</v>
      </c>
      <c r="V3" s="36">
        <f t="shared" si="1"/>
        <v>45812</v>
      </c>
      <c r="W3" s="36">
        <f t="shared" si="1"/>
        <v>45813</v>
      </c>
      <c r="X3" s="36">
        <f t="shared" si="1"/>
        <v>45814</v>
      </c>
      <c r="Y3" s="36">
        <f t="shared" si="1"/>
        <v>45815</v>
      </c>
    </row>
    <row r="4" spans="1:27" s="4" customFormat="1" ht="9" customHeight="1">
      <c r="A4" s="52"/>
      <c r="B4" s="52"/>
      <c r="C4" s="52"/>
      <c r="D4" s="52"/>
      <c r="E4" s="52"/>
      <c r="F4" s="52"/>
      <c r="G4" s="52"/>
      <c r="H4" s="52"/>
      <c r="I4" s="25"/>
      <c r="J4" s="25"/>
      <c r="K4" s="36">
        <f t="shared" si="0"/>
        <v>45753</v>
      </c>
      <c r="L4" s="36">
        <f t="shared" si="0"/>
        <v>45754</v>
      </c>
      <c r="M4" s="36">
        <f t="shared" si="0"/>
        <v>45755</v>
      </c>
      <c r="N4" s="36">
        <f t="shared" si="0"/>
        <v>45756</v>
      </c>
      <c r="O4" s="36">
        <f t="shared" si="0"/>
        <v>45757</v>
      </c>
      <c r="P4" s="36">
        <f t="shared" si="0"/>
        <v>45758</v>
      </c>
      <c r="Q4" s="36">
        <f t="shared" si="0"/>
        <v>45759</v>
      </c>
      <c r="R4" s="3"/>
      <c r="S4" s="36">
        <f t="shared" si="1"/>
        <v>45816</v>
      </c>
      <c r="T4" s="36">
        <f t="shared" si="1"/>
        <v>45817</v>
      </c>
      <c r="U4" s="36">
        <f t="shared" si="1"/>
        <v>45818</v>
      </c>
      <c r="V4" s="36">
        <f t="shared" si="1"/>
        <v>45819</v>
      </c>
      <c r="W4" s="36">
        <f t="shared" si="1"/>
        <v>45820</v>
      </c>
      <c r="X4" s="36">
        <f t="shared" si="1"/>
        <v>45821</v>
      </c>
      <c r="Y4" s="36">
        <f t="shared" si="1"/>
        <v>45822</v>
      </c>
    </row>
    <row r="5" spans="1:27" s="4" customFormat="1" ht="9" customHeight="1">
      <c r="A5" s="52"/>
      <c r="B5" s="52"/>
      <c r="C5" s="52"/>
      <c r="D5" s="52"/>
      <c r="E5" s="52"/>
      <c r="F5" s="52"/>
      <c r="G5" s="52"/>
      <c r="H5" s="52"/>
      <c r="I5" s="25"/>
      <c r="J5" s="25"/>
      <c r="K5" s="36">
        <f t="shared" si="0"/>
        <v>45760</v>
      </c>
      <c r="L5" s="36">
        <f t="shared" si="0"/>
        <v>45761</v>
      </c>
      <c r="M5" s="36">
        <f t="shared" si="0"/>
        <v>45762</v>
      </c>
      <c r="N5" s="36">
        <f t="shared" si="0"/>
        <v>45763</v>
      </c>
      <c r="O5" s="36">
        <f t="shared" si="0"/>
        <v>45764</v>
      </c>
      <c r="P5" s="36">
        <f t="shared" si="0"/>
        <v>45765</v>
      </c>
      <c r="Q5" s="36">
        <f t="shared" si="0"/>
        <v>45766</v>
      </c>
      <c r="R5" s="3"/>
      <c r="S5" s="36">
        <f t="shared" si="1"/>
        <v>45823</v>
      </c>
      <c r="T5" s="36">
        <f t="shared" si="1"/>
        <v>45824</v>
      </c>
      <c r="U5" s="36">
        <f t="shared" si="1"/>
        <v>45825</v>
      </c>
      <c r="V5" s="36">
        <f t="shared" si="1"/>
        <v>45826</v>
      </c>
      <c r="W5" s="36">
        <f t="shared" si="1"/>
        <v>45827</v>
      </c>
      <c r="X5" s="36">
        <f t="shared" si="1"/>
        <v>45828</v>
      </c>
      <c r="Y5" s="36">
        <f t="shared" si="1"/>
        <v>45829</v>
      </c>
    </row>
    <row r="6" spans="1:27" s="4" customFormat="1" ht="9" customHeight="1">
      <c r="A6" s="52"/>
      <c r="B6" s="52"/>
      <c r="C6" s="52"/>
      <c r="D6" s="52"/>
      <c r="E6" s="52"/>
      <c r="F6" s="52"/>
      <c r="G6" s="52"/>
      <c r="H6" s="52"/>
      <c r="I6" s="25"/>
      <c r="J6" s="25"/>
      <c r="K6" s="36">
        <f t="shared" si="0"/>
        <v>45767</v>
      </c>
      <c r="L6" s="36">
        <f t="shared" si="0"/>
        <v>45768</v>
      </c>
      <c r="M6" s="36">
        <f t="shared" si="0"/>
        <v>45769</v>
      </c>
      <c r="N6" s="36">
        <f t="shared" si="0"/>
        <v>45770</v>
      </c>
      <c r="O6" s="36">
        <f t="shared" si="0"/>
        <v>45771</v>
      </c>
      <c r="P6" s="36">
        <f t="shared" si="0"/>
        <v>45772</v>
      </c>
      <c r="Q6" s="36">
        <f t="shared" si="0"/>
        <v>45773</v>
      </c>
      <c r="R6" s="3"/>
      <c r="S6" s="36">
        <f t="shared" si="1"/>
        <v>45830</v>
      </c>
      <c r="T6" s="36">
        <f t="shared" si="1"/>
        <v>45831</v>
      </c>
      <c r="U6" s="36">
        <f t="shared" si="1"/>
        <v>45832</v>
      </c>
      <c r="V6" s="36">
        <f t="shared" si="1"/>
        <v>45833</v>
      </c>
      <c r="W6" s="36">
        <f t="shared" si="1"/>
        <v>45834</v>
      </c>
      <c r="X6" s="36">
        <f t="shared" si="1"/>
        <v>45835</v>
      </c>
      <c r="Y6" s="36">
        <f t="shared" si="1"/>
        <v>45836</v>
      </c>
    </row>
    <row r="7" spans="1:27" s="4" customFormat="1" ht="9" customHeight="1">
      <c r="A7" s="52"/>
      <c r="B7" s="52"/>
      <c r="C7" s="52"/>
      <c r="D7" s="52"/>
      <c r="E7" s="52"/>
      <c r="F7" s="52"/>
      <c r="G7" s="52"/>
      <c r="H7" s="52"/>
      <c r="I7" s="25"/>
      <c r="J7" s="25"/>
      <c r="K7" s="36">
        <f t="shared" si="0"/>
        <v>45774</v>
      </c>
      <c r="L7" s="36">
        <f t="shared" si="0"/>
        <v>45775</v>
      </c>
      <c r="M7" s="36">
        <f t="shared" si="0"/>
        <v>45776</v>
      </c>
      <c r="N7" s="36">
        <f t="shared" si="0"/>
        <v>45777</v>
      </c>
      <c r="O7" s="36" t="str">
        <f t="shared" si="0"/>
        <v/>
      </c>
      <c r="P7" s="36" t="str">
        <f t="shared" si="0"/>
        <v/>
      </c>
      <c r="Q7" s="36" t="str">
        <f t="shared" si="0"/>
        <v/>
      </c>
      <c r="R7" s="3"/>
      <c r="S7" s="36">
        <f t="shared" si="1"/>
        <v>45837</v>
      </c>
      <c r="T7" s="36">
        <f t="shared" si="1"/>
        <v>45838</v>
      </c>
      <c r="U7" s="36" t="str">
        <f t="shared" si="1"/>
        <v/>
      </c>
      <c r="V7" s="36" t="str">
        <f t="shared" si="1"/>
        <v/>
      </c>
      <c r="W7" s="36" t="str">
        <f t="shared" si="1"/>
        <v/>
      </c>
      <c r="X7" s="36" t="str">
        <f t="shared" si="1"/>
        <v/>
      </c>
      <c r="Y7" s="36" t="str">
        <f t="shared" si="1"/>
        <v/>
      </c>
    </row>
    <row r="8" spans="1:27" s="5" customFormat="1" ht="9" customHeight="1">
      <c r="A8" s="44"/>
      <c r="B8" s="44"/>
      <c r="C8" s="44"/>
      <c r="D8" s="44"/>
      <c r="E8" s="44"/>
      <c r="F8" s="44"/>
      <c r="G8" s="44"/>
      <c r="H8" s="44"/>
      <c r="I8" s="43"/>
      <c r="J8" s="43"/>
      <c r="K8" s="36" t="str">
        <f t="shared" si="0"/>
        <v/>
      </c>
      <c r="L8" s="36" t="str">
        <f t="shared" si="0"/>
        <v/>
      </c>
      <c r="M8" s="36" t="str">
        <f t="shared" si="0"/>
        <v/>
      </c>
      <c r="N8" s="36" t="str">
        <f t="shared" si="0"/>
        <v/>
      </c>
      <c r="O8" s="36" t="str">
        <f t="shared" si="0"/>
        <v/>
      </c>
      <c r="P8" s="36" t="str">
        <f t="shared" si="0"/>
        <v/>
      </c>
      <c r="Q8" s="36" t="str">
        <f t="shared" si="0"/>
        <v/>
      </c>
      <c r="R8" s="37"/>
      <c r="S8" s="36" t="str">
        <f t="shared" si="1"/>
        <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45774</v>
      </c>
      <c r="B9" s="60"/>
      <c r="C9" s="60">
        <f>C10</f>
        <v>45775</v>
      </c>
      <c r="D9" s="60"/>
      <c r="E9" s="60">
        <f>E10</f>
        <v>45776</v>
      </c>
      <c r="F9" s="60"/>
      <c r="G9" s="60">
        <f>G10</f>
        <v>45777</v>
      </c>
      <c r="H9" s="60"/>
      <c r="I9" s="60">
        <f>I10</f>
        <v>45778</v>
      </c>
      <c r="J9" s="60"/>
      <c r="K9" s="60">
        <f>K10</f>
        <v>45779</v>
      </c>
      <c r="L9" s="60"/>
      <c r="M9" s="60"/>
      <c r="N9" s="60"/>
      <c r="O9" s="60"/>
      <c r="P9" s="60"/>
      <c r="Q9" s="60"/>
      <c r="R9" s="60"/>
      <c r="S9" s="60">
        <f>S10</f>
        <v>45780</v>
      </c>
      <c r="T9" s="60"/>
      <c r="U9" s="60"/>
      <c r="V9" s="60"/>
      <c r="W9" s="60"/>
      <c r="X9" s="60"/>
      <c r="Y9" s="60"/>
      <c r="Z9" s="62"/>
    </row>
    <row r="10" spans="1:27" s="1" customFormat="1" ht="18.75">
      <c r="A10" s="28">
        <f>$A$1-(WEEKDAY($A$1,1)-(start_day-1))-IF((WEEKDAY($A$1,1)-(start_day-1))&lt;=0,7,0)+1</f>
        <v>45774</v>
      </c>
      <c r="B10" s="29"/>
      <c r="C10" s="26">
        <f>A10+1</f>
        <v>45775</v>
      </c>
      <c r="D10" s="27"/>
      <c r="E10" s="26">
        <f>C10+1</f>
        <v>45776</v>
      </c>
      <c r="F10" s="27"/>
      <c r="G10" s="26">
        <f>E10+1</f>
        <v>45777</v>
      </c>
      <c r="H10" s="27"/>
      <c r="I10" s="26">
        <f>G10+1</f>
        <v>45778</v>
      </c>
      <c r="J10" s="27"/>
      <c r="K10" s="75">
        <f>I10+1</f>
        <v>45779</v>
      </c>
      <c r="L10" s="76"/>
      <c r="M10" s="72"/>
      <c r="N10" s="72"/>
      <c r="O10" s="72"/>
      <c r="P10" s="72"/>
      <c r="Q10" s="72"/>
      <c r="R10" s="73"/>
      <c r="S10" s="68">
        <f>K10+1</f>
        <v>45780</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45781</v>
      </c>
      <c r="B16" s="29"/>
      <c r="C16" s="26">
        <f>A16+1</f>
        <v>45782</v>
      </c>
      <c r="D16" s="27"/>
      <c r="E16" s="26">
        <f>C16+1</f>
        <v>45783</v>
      </c>
      <c r="F16" s="27"/>
      <c r="G16" s="26">
        <f>E16+1</f>
        <v>45784</v>
      </c>
      <c r="H16" s="27"/>
      <c r="I16" s="26">
        <f>G16+1</f>
        <v>45785</v>
      </c>
      <c r="J16" s="27"/>
      <c r="K16" s="75">
        <f>I16+1</f>
        <v>45786</v>
      </c>
      <c r="L16" s="76"/>
      <c r="M16" s="72"/>
      <c r="N16" s="72"/>
      <c r="O16" s="72"/>
      <c r="P16" s="72"/>
      <c r="Q16" s="72"/>
      <c r="R16" s="73"/>
      <c r="S16" s="68">
        <f>K16+1</f>
        <v>45787</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45788</v>
      </c>
      <c r="B22" s="29"/>
      <c r="C22" s="26">
        <f>A22+1</f>
        <v>45789</v>
      </c>
      <c r="D22" s="27"/>
      <c r="E22" s="26">
        <f>C22+1</f>
        <v>45790</v>
      </c>
      <c r="F22" s="27"/>
      <c r="G22" s="26">
        <f>E22+1</f>
        <v>45791</v>
      </c>
      <c r="H22" s="27"/>
      <c r="I22" s="26">
        <f>G22+1</f>
        <v>45792</v>
      </c>
      <c r="J22" s="27"/>
      <c r="K22" s="75">
        <f>I22+1</f>
        <v>45793</v>
      </c>
      <c r="L22" s="76"/>
      <c r="M22" s="72"/>
      <c r="N22" s="72"/>
      <c r="O22" s="72"/>
      <c r="P22" s="72"/>
      <c r="Q22" s="72"/>
      <c r="R22" s="73"/>
      <c r="S22" s="68">
        <f>K22+1</f>
        <v>45794</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45795</v>
      </c>
      <c r="B28" s="29"/>
      <c r="C28" s="26">
        <f>A28+1</f>
        <v>45796</v>
      </c>
      <c r="D28" s="27"/>
      <c r="E28" s="26">
        <f>C28+1</f>
        <v>45797</v>
      </c>
      <c r="F28" s="27"/>
      <c r="G28" s="26">
        <f>E28+1</f>
        <v>45798</v>
      </c>
      <c r="H28" s="27"/>
      <c r="I28" s="26">
        <f>G28+1</f>
        <v>45799</v>
      </c>
      <c r="J28" s="27"/>
      <c r="K28" s="75">
        <f>I28+1</f>
        <v>45800</v>
      </c>
      <c r="L28" s="76"/>
      <c r="M28" s="72"/>
      <c r="N28" s="72"/>
      <c r="O28" s="72"/>
      <c r="P28" s="72"/>
      <c r="Q28" s="72"/>
      <c r="R28" s="73"/>
      <c r="S28" s="68">
        <f>K28+1</f>
        <v>45801</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45802</v>
      </c>
      <c r="B34" s="29"/>
      <c r="C34" s="26">
        <f>A34+1</f>
        <v>45803</v>
      </c>
      <c r="D34" s="27"/>
      <c r="E34" s="26">
        <f>C34+1</f>
        <v>45804</v>
      </c>
      <c r="F34" s="27"/>
      <c r="G34" s="26">
        <f>E34+1</f>
        <v>45805</v>
      </c>
      <c r="H34" s="27"/>
      <c r="I34" s="26">
        <f>G34+1</f>
        <v>45806</v>
      </c>
      <c r="J34" s="27"/>
      <c r="K34" s="75">
        <f>I34+1</f>
        <v>45807</v>
      </c>
      <c r="L34" s="76"/>
      <c r="M34" s="72"/>
      <c r="N34" s="72"/>
      <c r="O34" s="72"/>
      <c r="P34" s="72"/>
      <c r="Q34" s="72"/>
      <c r="R34" s="73"/>
      <c r="S34" s="68">
        <f>K34+1</f>
        <v>45808</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45809</v>
      </c>
      <c r="B40" s="29"/>
      <c r="C40" s="26">
        <f>A40+1</f>
        <v>45810</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7.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sqref="A1:H7"/>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DATE(Setup!D5,Setup!D7+5,1)</f>
        <v>45809</v>
      </c>
      <c r="B1" s="52"/>
      <c r="C1" s="52"/>
      <c r="D1" s="52"/>
      <c r="E1" s="52"/>
      <c r="F1" s="52"/>
      <c r="G1" s="52"/>
      <c r="H1" s="52"/>
      <c r="I1" s="25"/>
      <c r="J1" s="25"/>
      <c r="K1" s="61">
        <f>DATE(YEAR(A1),MONTH(A1)-1,1)</f>
        <v>45778</v>
      </c>
      <c r="L1" s="61"/>
      <c r="M1" s="61"/>
      <c r="N1" s="61"/>
      <c r="O1" s="61"/>
      <c r="P1" s="61"/>
      <c r="Q1" s="61"/>
      <c r="S1" s="61">
        <f>DATE(YEAR(A1),MONTH(A1)+1,1)</f>
        <v>45839</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t="str">
        <f t="shared" si="0"/>
        <v/>
      </c>
      <c r="M3" s="36" t="str">
        <f t="shared" si="0"/>
        <v/>
      </c>
      <c r="N3" s="36" t="str">
        <f t="shared" si="0"/>
        <v/>
      </c>
      <c r="O3" s="36">
        <f t="shared" si="0"/>
        <v>45778</v>
      </c>
      <c r="P3" s="36">
        <f t="shared" si="0"/>
        <v>45779</v>
      </c>
      <c r="Q3" s="36">
        <f t="shared" si="0"/>
        <v>45780</v>
      </c>
      <c r="R3" s="3"/>
      <c r="S3" s="36" t="str">
        <f t="shared" ref="S3:Y8" si="1">IF(MONTH($S$1)&lt;&gt;MONTH($S$1-(WEEKDAY($S$1,1)-(start_day-1))-IF((WEEKDAY($S$1,1)-(start_day-1))&lt;=0,7,0)+(ROW(S3)-ROW($S$3))*7+(COLUMN(S3)-COLUMN($S$3)+1)),"",$S$1-(WEEKDAY($S$1,1)-(start_day-1))-IF((WEEKDAY($S$1,1)-(start_day-1))&lt;=0,7,0)+(ROW(S3)-ROW($S$3))*7+(COLUMN(S3)-COLUMN($S$3)+1))</f>
        <v/>
      </c>
      <c r="T3" s="36" t="str">
        <f t="shared" si="1"/>
        <v/>
      </c>
      <c r="U3" s="36">
        <f t="shared" si="1"/>
        <v>45839</v>
      </c>
      <c r="V3" s="36">
        <f t="shared" si="1"/>
        <v>45840</v>
      </c>
      <c r="W3" s="36">
        <f t="shared" si="1"/>
        <v>45841</v>
      </c>
      <c r="X3" s="36">
        <f t="shared" si="1"/>
        <v>45842</v>
      </c>
      <c r="Y3" s="36">
        <f t="shared" si="1"/>
        <v>45843</v>
      </c>
    </row>
    <row r="4" spans="1:27" s="4" customFormat="1" ht="9" customHeight="1">
      <c r="A4" s="52"/>
      <c r="B4" s="52"/>
      <c r="C4" s="52"/>
      <c r="D4" s="52"/>
      <c r="E4" s="52"/>
      <c r="F4" s="52"/>
      <c r="G4" s="52"/>
      <c r="H4" s="52"/>
      <c r="I4" s="25"/>
      <c r="J4" s="25"/>
      <c r="K4" s="36">
        <f t="shared" si="0"/>
        <v>45781</v>
      </c>
      <c r="L4" s="36">
        <f t="shared" si="0"/>
        <v>45782</v>
      </c>
      <c r="M4" s="36">
        <f t="shared" si="0"/>
        <v>45783</v>
      </c>
      <c r="N4" s="36">
        <f t="shared" si="0"/>
        <v>45784</v>
      </c>
      <c r="O4" s="36">
        <f t="shared" si="0"/>
        <v>45785</v>
      </c>
      <c r="P4" s="36">
        <f t="shared" si="0"/>
        <v>45786</v>
      </c>
      <c r="Q4" s="36">
        <f t="shared" si="0"/>
        <v>45787</v>
      </c>
      <c r="R4" s="3"/>
      <c r="S4" s="36">
        <f t="shared" si="1"/>
        <v>45844</v>
      </c>
      <c r="T4" s="36">
        <f t="shared" si="1"/>
        <v>45845</v>
      </c>
      <c r="U4" s="36">
        <f t="shared" si="1"/>
        <v>45846</v>
      </c>
      <c r="V4" s="36">
        <f t="shared" si="1"/>
        <v>45847</v>
      </c>
      <c r="W4" s="36">
        <f t="shared" si="1"/>
        <v>45848</v>
      </c>
      <c r="X4" s="36">
        <f t="shared" si="1"/>
        <v>45849</v>
      </c>
      <c r="Y4" s="36">
        <f t="shared" si="1"/>
        <v>45850</v>
      </c>
    </row>
    <row r="5" spans="1:27" s="4" customFormat="1" ht="9" customHeight="1">
      <c r="A5" s="52"/>
      <c r="B5" s="52"/>
      <c r="C5" s="52"/>
      <c r="D5" s="52"/>
      <c r="E5" s="52"/>
      <c r="F5" s="52"/>
      <c r="G5" s="52"/>
      <c r="H5" s="52"/>
      <c r="I5" s="25"/>
      <c r="J5" s="25"/>
      <c r="K5" s="36">
        <f t="shared" si="0"/>
        <v>45788</v>
      </c>
      <c r="L5" s="36">
        <f t="shared" si="0"/>
        <v>45789</v>
      </c>
      <c r="M5" s="36">
        <f t="shared" si="0"/>
        <v>45790</v>
      </c>
      <c r="N5" s="36">
        <f t="shared" si="0"/>
        <v>45791</v>
      </c>
      <c r="O5" s="36">
        <f t="shared" si="0"/>
        <v>45792</v>
      </c>
      <c r="P5" s="36">
        <f t="shared" si="0"/>
        <v>45793</v>
      </c>
      <c r="Q5" s="36">
        <f t="shared" si="0"/>
        <v>45794</v>
      </c>
      <c r="R5" s="3"/>
      <c r="S5" s="36">
        <f t="shared" si="1"/>
        <v>45851</v>
      </c>
      <c r="T5" s="36">
        <f t="shared" si="1"/>
        <v>45852</v>
      </c>
      <c r="U5" s="36">
        <f t="shared" si="1"/>
        <v>45853</v>
      </c>
      <c r="V5" s="36">
        <f t="shared" si="1"/>
        <v>45854</v>
      </c>
      <c r="W5" s="36">
        <f t="shared" si="1"/>
        <v>45855</v>
      </c>
      <c r="X5" s="36">
        <f t="shared" si="1"/>
        <v>45856</v>
      </c>
      <c r="Y5" s="36">
        <f t="shared" si="1"/>
        <v>45857</v>
      </c>
    </row>
    <row r="6" spans="1:27" s="4" customFormat="1" ht="9" customHeight="1">
      <c r="A6" s="52"/>
      <c r="B6" s="52"/>
      <c r="C6" s="52"/>
      <c r="D6" s="52"/>
      <c r="E6" s="52"/>
      <c r="F6" s="52"/>
      <c r="G6" s="52"/>
      <c r="H6" s="52"/>
      <c r="I6" s="25"/>
      <c r="J6" s="25"/>
      <c r="K6" s="36">
        <f t="shared" si="0"/>
        <v>45795</v>
      </c>
      <c r="L6" s="36">
        <f t="shared" si="0"/>
        <v>45796</v>
      </c>
      <c r="M6" s="36">
        <f t="shared" si="0"/>
        <v>45797</v>
      </c>
      <c r="N6" s="36">
        <f t="shared" si="0"/>
        <v>45798</v>
      </c>
      <c r="O6" s="36">
        <f t="shared" si="0"/>
        <v>45799</v>
      </c>
      <c r="P6" s="36">
        <f t="shared" si="0"/>
        <v>45800</v>
      </c>
      <c r="Q6" s="36">
        <f t="shared" si="0"/>
        <v>45801</v>
      </c>
      <c r="R6" s="3"/>
      <c r="S6" s="36">
        <f t="shared" si="1"/>
        <v>45858</v>
      </c>
      <c r="T6" s="36">
        <f t="shared" si="1"/>
        <v>45859</v>
      </c>
      <c r="U6" s="36">
        <f t="shared" si="1"/>
        <v>45860</v>
      </c>
      <c r="V6" s="36">
        <f t="shared" si="1"/>
        <v>45861</v>
      </c>
      <c r="W6" s="36">
        <f t="shared" si="1"/>
        <v>45862</v>
      </c>
      <c r="X6" s="36">
        <f t="shared" si="1"/>
        <v>45863</v>
      </c>
      <c r="Y6" s="36">
        <f t="shared" si="1"/>
        <v>45864</v>
      </c>
    </row>
    <row r="7" spans="1:27" s="4" customFormat="1" ht="9" customHeight="1">
      <c r="A7" s="52"/>
      <c r="B7" s="52"/>
      <c r="C7" s="52"/>
      <c r="D7" s="52"/>
      <c r="E7" s="52"/>
      <c r="F7" s="52"/>
      <c r="G7" s="52"/>
      <c r="H7" s="52"/>
      <c r="I7" s="25"/>
      <c r="J7" s="25"/>
      <c r="K7" s="36">
        <f t="shared" si="0"/>
        <v>45802</v>
      </c>
      <c r="L7" s="36">
        <f t="shared" si="0"/>
        <v>45803</v>
      </c>
      <c r="M7" s="36">
        <f t="shared" si="0"/>
        <v>45804</v>
      </c>
      <c r="N7" s="36">
        <f t="shared" si="0"/>
        <v>45805</v>
      </c>
      <c r="O7" s="36">
        <f t="shared" si="0"/>
        <v>45806</v>
      </c>
      <c r="P7" s="36">
        <f t="shared" si="0"/>
        <v>45807</v>
      </c>
      <c r="Q7" s="36">
        <f t="shared" si="0"/>
        <v>45808</v>
      </c>
      <c r="R7" s="3"/>
      <c r="S7" s="36">
        <f t="shared" si="1"/>
        <v>45865</v>
      </c>
      <c r="T7" s="36">
        <f t="shared" si="1"/>
        <v>45866</v>
      </c>
      <c r="U7" s="36">
        <f t="shared" si="1"/>
        <v>45867</v>
      </c>
      <c r="V7" s="36">
        <f t="shared" si="1"/>
        <v>45868</v>
      </c>
      <c r="W7" s="36">
        <f t="shared" si="1"/>
        <v>45869</v>
      </c>
      <c r="X7" s="36" t="str">
        <f t="shared" si="1"/>
        <v/>
      </c>
      <c r="Y7" s="36" t="str">
        <f t="shared" si="1"/>
        <v/>
      </c>
    </row>
    <row r="8" spans="1:27" s="5" customFormat="1" ht="9" customHeight="1">
      <c r="A8" s="44"/>
      <c r="B8" s="44"/>
      <c r="C8" s="44"/>
      <c r="D8" s="44"/>
      <c r="E8" s="44"/>
      <c r="F8" s="44"/>
      <c r="G8" s="44"/>
      <c r="H8" s="44"/>
      <c r="I8" s="43"/>
      <c r="J8" s="43"/>
      <c r="K8" s="36" t="str">
        <f t="shared" si="0"/>
        <v/>
      </c>
      <c r="L8" s="36" t="str">
        <f t="shared" si="0"/>
        <v/>
      </c>
      <c r="M8" s="36" t="str">
        <f t="shared" si="0"/>
        <v/>
      </c>
      <c r="N8" s="36" t="str">
        <f t="shared" si="0"/>
        <v/>
      </c>
      <c r="O8" s="36" t="str">
        <f t="shared" si="0"/>
        <v/>
      </c>
      <c r="P8" s="36" t="str">
        <f t="shared" si="0"/>
        <v/>
      </c>
      <c r="Q8" s="36" t="str">
        <f t="shared" si="0"/>
        <v/>
      </c>
      <c r="R8" s="37"/>
      <c r="S8" s="36" t="str">
        <f t="shared" si="1"/>
        <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45809</v>
      </c>
      <c r="B9" s="60"/>
      <c r="C9" s="60">
        <f>C10</f>
        <v>45810</v>
      </c>
      <c r="D9" s="60"/>
      <c r="E9" s="60">
        <f>E10</f>
        <v>45811</v>
      </c>
      <c r="F9" s="60"/>
      <c r="G9" s="60">
        <f>G10</f>
        <v>45812</v>
      </c>
      <c r="H9" s="60"/>
      <c r="I9" s="60">
        <f>I10</f>
        <v>45813</v>
      </c>
      <c r="J9" s="60"/>
      <c r="K9" s="60">
        <f>K10</f>
        <v>45814</v>
      </c>
      <c r="L9" s="60"/>
      <c r="M9" s="60"/>
      <c r="N9" s="60"/>
      <c r="O9" s="60"/>
      <c r="P9" s="60"/>
      <c r="Q9" s="60"/>
      <c r="R9" s="60"/>
      <c r="S9" s="60">
        <f>S10</f>
        <v>45815</v>
      </c>
      <c r="T9" s="60"/>
      <c r="U9" s="60"/>
      <c r="V9" s="60"/>
      <c r="W9" s="60"/>
      <c r="X9" s="60"/>
      <c r="Y9" s="60"/>
      <c r="Z9" s="62"/>
    </row>
    <row r="10" spans="1:27" s="1" customFormat="1" ht="18.75">
      <c r="A10" s="28">
        <f>$A$1-(WEEKDAY($A$1,1)-(start_day-1))-IF((WEEKDAY($A$1,1)-(start_day-1))&lt;=0,7,0)+1</f>
        <v>45809</v>
      </c>
      <c r="B10" s="29"/>
      <c r="C10" s="26">
        <f>A10+1</f>
        <v>45810</v>
      </c>
      <c r="D10" s="27"/>
      <c r="E10" s="26">
        <f>C10+1</f>
        <v>45811</v>
      </c>
      <c r="F10" s="27"/>
      <c r="G10" s="26">
        <f>E10+1</f>
        <v>45812</v>
      </c>
      <c r="H10" s="27"/>
      <c r="I10" s="26">
        <f>G10+1</f>
        <v>45813</v>
      </c>
      <c r="J10" s="27"/>
      <c r="K10" s="75">
        <f>I10+1</f>
        <v>45814</v>
      </c>
      <c r="L10" s="76"/>
      <c r="M10" s="72"/>
      <c r="N10" s="72"/>
      <c r="O10" s="72"/>
      <c r="P10" s="72"/>
      <c r="Q10" s="72"/>
      <c r="R10" s="73"/>
      <c r="S10" s="68">
        <f>K10+1</f>
        <v>45815</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45816</v>
      </c>
      <c r="B16" s="29"/>
      <c r="C16" s="26">
        <f>A16+1</f>
        <v>45817</v>
      </c>
      <c r="D16" s="27"/>
      <c r="E16" s="26">
        <f>C16+1</f>
        <v>45818</v>
      </c>
      <c r="F16" s="27"/>
      <c r="G16" s="26">
        <f>E16+1</f>
        <v>45819</v>
      </c>
      <c r="H16" s="27"/>
      <c r="I16" s="26">
        <f>G16+1</f>
        <v>45820</v>
      </c>
      <c r="J16" s="27"/>
      <c r="K16" s="75">
        <f>I16+1</f>
        <v>45821</v>
      </c>
      <c r="L16" s="76"/>
      <c r="M16" s="72"/>
      <c r="N16" s="72"/>
      <c r="O16" s="72"/>
      <c r="P16" s="72"/>
      <c r="Q16" s="72"/>
      <c r="R16" s="73"/>
      <c r="S16" s="68">
        <f>K16+1</f>
        <v>45822</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45823</v>
      </c>
      <c r="B22" s="29"/>
      <c r="C22" s="26">
        <f>A22+1</f>
        <v>45824</v>
      </c>
      <c r="D22" s="27"/>
      <c r="E22" s="26">
        <f>C22+1</f>
        <v>45825</v>
      </c>
      <c r="F22" s="27"/>
      <c r="G22" s="26">
        <f>E22+1</f>
        <v>45826</v>
      </c>
      <c r="H22" s="27"/>
      <c r="I22" s="26">
        <f>G22+1</f>
        <v>45827</v>
      </c>
      <c r="J22" s="27"/>
      <c r="K22" s="75">
        <f>I22+1</f>
        <v>45828</v>
      </c>
      <c r="L22" s="76"/>
      <c r="M22" s="72"/>
      <c r="N22" s="72"/>
      <c r="O22" s="72"/>
      <c r="P22" s="72"/>
      <c r="Q22" s="72"/>
      <c r="R22" s="73"/>
      <c r="S22" s="68">
        <f>K22+1</f>
        <v>45829</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45830</v>
      </c>
      <c r="B28" s="29"/>
      <c r="C28" s="26">
        <f>A28+1</f>
        <v>45831</v>
      </c>
      <c r="D28" s="27"/>
      <c r="E28" s="26">
        <f>C28+1</f>
        <v>45832</v>
      </c>
      <c r="F28" s="27"/>
      <c r="G28" s="26">
        <f>E28+1</f>
        <v>45833</v>
      </c>
      <c r="H28" s="27"/>
      <c r="I28" s="26">
        <f>G28+1</f>
        <v>45834</v>
      </c>
      <c r="J28" s="27"/>
      <c r="K28" s="75">
        <f>I28+1</f>
        <v>45835</v>
      </c>
      <c r="L28" s="76"/>
      <c r="M28" s="72"/>
      <c r="N28" s="72"/>
      <c r="O28" s="72"/>
      <c r="P28" s="72"/>
      <c r="Q28" s="72"/>
      <c r="R28" s="73"/>
      <c r="S28" s="68">
        <f>K28+1</f>
        <v>45836</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45837</v>
      </c>
      <c r="B34" s="29"/>
      <c r="C34" s="26">
        <f>A34+1</f>
        <v>45838</v>
      </c>
      <c r="D34" s="27"/>
      <c r="E34" s="26">
        <f>C34+1</f>
        <v>45839</v>
      </c>
      <c r="F34" s="27"/>
      <c r="G34" s="26">
        <f>E34+1</f>
        <v>45840</v>
      </c>
      <c r="H34" s="27"/>
      <c r="I34" s="26">
        <f>G34+1</f>
        <v>45841</v>
      </c>
      <c r="J34" s="27"/>
      <c r="K34" s="75">
        <f>I34+1</f>
        <v>45842</v>
      </c>
      <c r="L34" s="76"/>
      <c r="M34" s="72"/>
      <c r="N34" s="72"/>
      <c r="O34" s="72"/>
      <c r="P34" s="72"/>
      <c r="Q34" s="72"/>
      <c r="R34" s="73"/>
      <c r="S34" s="68">
        <f>K34+1</f>
        <v>45843</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45844</v>
      </c>
      <c r="B40" s="29"/>
      <c r="C40" s="26">
        <f>A40+1</f>
        <v>45845</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8.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activeCell="A8" sqref="A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DATE(Setup!D5,Setup!D7+6,1)</f>
        <v>45839</v>
      </c>
      <c r="B1" s="52"/>
      <c r="C1" s="52"/>
      <c r="D1" s="52"/>
      <c r="E1" s="52"/>
      <c r="F1" s="52"/>
      <c r="G1" s="52"/>
      <c r="H1" s="52"/>
      <c r="I1" s="25"/>
      <c r="J1" s="25"/>
      <c r="K1" s="61">
        <f>DATE(YEAR(A1),MONTH(A1)-1,1)</f>
        <v>45809</v>
      </c>
      <c r="L1" s="61"/>
      <c r="M1" s="61"/>
      <c r="N1" s="61"/>
      <c r="O1" s="61"/>
      <c r="P1" s="61"/>
      <c r="Q1" s="61"/>
      <c r="S1" s="61">
        <f>DATE(YEAR(A1),MONTH(A1)+1,1)</f>
        <v>45870</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f t="shared" ref="K3:Q8" si="0">IF(MONTH($K$1)&lt;&gt;MONTH($K$1-(WEEKDAY($K$1,1)-(start_day-1))-IF((WEEKDAY($K$1,1)-(start_day-1))&lt;=0,7,0)+(ROW(K3)-ROW($K$3))*7+(COLUMN(K3)-COLUMN($K$3)+1)),"",$K$1-(WEEKDAY($K$1,1)-(start_day-1))-IF((WEEKDAY($K$1,1)-(start_day-1))&lt;=0,7,0)+(ROW(K3)-ROW($K$3))*7+(COLUMN(K3)-COLUMN($K$3)+1))</f>
        <v>45809</v>
      </c>
      <c r="L3" s="36">
        <f t="shared" si="0"/>
        <v>45810</v>
      </c>
      <c r="M3" s="36">
        <f t="shared" si="0"/>
        <v>45811</v>
      </c>
      <c r="N3" s="36">
        <f t="shared" si="0"/>
        <v>45812</v>
      </c>
      <c r="O3" s="36">
        <f t="shared" si="0"/>
        <v>45813</v>
      </c>
      <c r="P3" s="36">
        <f t="shared" si="0"/>
        <v>45814</v>
      </c>
      <c r="Q3" s="36">
        <f t="shared" si="0"/>
        <v>45815</v>
      </c>
      <c r="R3" s="3"/>
      <c r="S3" s="36" t="str">
        <f t="shared" ref="S3:Y8" si="1">IF(MONTH($S$1)&lt;&gt;MONTH($S$1-(WEEKDAY($S$1,1)-(start_day-1))-IF((WEEKDAY($S$1,1)-(start_day-1))&lt;=0,7,0)+(ROW(S3)-ROW($S$3))*7+(COLUMN(S3)-COLUMN($S$3)+1)),"",$S$1-(WEEKDAY($S$1,1)-(start_day-1))-IF((WEEKDAY($S$1,1)-(start_day-1))&lt;=0,7,0)+(ROW(S3)-ROW($S$3))*7+(COLUMN(S3)-COLUMN($S$3)+1))</f>
        <v/>
      </c>
      <c r="T3" s="36" t="str">
        <f t="shared" si="1"/>
        <v/>
      </c>
      <c r="U3" s="36" t="str">
        <f t="shared" si="1"/>
        <v/>
      </c>
      <c r="V3" s="36" t="str">
        <f t="shared" si="1"/>
        <v/>
      </c>
      <c r="W3" s="36" t="str">
        <f t="shared" si="1"/>
        <v/>
      </c>
      <c r="X3" s="36">
        <f t="shared" si="1"/>
        <v>45870</v>
      </c>
      <c r="Y3" s="36">
        <f t="shared" si="1"/>
        <v>45871</v>
      </c>
    </row>
    <row r="4" spans="1:27" s="4" customFormat="1" ht="9" customHeight="1">
      <c r="A4" s="52"/>
      <c r="B4" s="52"/>
      <c r="C4" s="52"/>
      <c r="D4" s="52"/>
      <c r="E4" s="52"/>
      <c r="F4" s="52"/>
      <c r="G4" s="52"/>
      <c r="H4" s="52"/>
      <c r="I4" s="25"/>
      <c r="J4" s="25"/>
      <c r="K4" s="36">
        <f t="shared" si="0"/>
        <v>45816</v>
      </c>
      <c r="L4" s="36">
        <f t="shared" si="0"/>
        <v>45817</v>
      </c>
      <c r="M4" s="36">
        <f t="shared" si="0"/>
        <v>45818</v>
      </c>
      <c r="N4" s="36">
        <f t="shared" si="0"/>
        <v>45819</v>
      </c>
      <c r="O4" s="36">
        <f t="shared" si="0"/>
        <v>45820</v>
      </c>
      <c r="P4" s="36">
        <f t="shared" si="0"/>
        <v>45821</v>
      </c>
      <c r="Q4" s="36">
        <f t="shared" si="0"/>
        <v>45822</v>
      </c>
      <c r="R4" s="3"/>
      <c r="S4" s="36">
        <f t="shared" si="1"/>
        <v>45872</v>
      </c>
      <c r="T4" s="36">
        <f t="shared" si="1"/>
        <v>45873</v>
      </c>
      <c r="U4" s="36">
        <f t="shared" si="1"/>
        <v>45874</v>
      </c>
      <c r="V4" s="36">
        <f t="shared" si="1"/>
        <v>45875</v>
      </c>
      <c r="W4" s="36">
        <f t="shared" si="1"/>
        <v>45876</v>
      </c>
      <c r="X4" s="36">
        <f t="shared" si="1"/>
        <v>45877</v>
      </c>
      <c r="Y4" s="36">
        <f t="shared" si="1"/>
        <v>45878</v>
      </c>
    </row>
    <row r="5" spans="1:27" s="4" customFormat="1" ht="9" customHeight="1">
      <c r="A5" s="52"/>
      <c r="B5" s="52"/>
      <c r="C5" s="52"/>
      <c r="D5" s="52"/>
      <c r="E5" s="52"/>
      <c r="F5" s="52"/>
      <c r="G5" s="52"/>
      <c r="H5" s="52"/>
      <c r="I5" s="25"/>
      <c r="J5" s="25"/>
      <c r="K5" s="36">
        <f t="shared" si="0"/>
        <v>45823</v>
      </c>
      <c r="L5" s="36">
        <f t="shared" si="0"/>
        <v>45824</v>
      </c>
      <c r="M5" s="36">
        <f t="shared" si="0"/>
        <v>45825</v>
      </c>
      <c r="N5" s="36">
        <f t="shared" si="0"/>
        <v>45826</v>
      </c>
      <c r="O5" s="36">
        <f t="shared" si="0"/>
        <v>45827</v>
      </c>
      <c r="P5" s="36">
        <f t="shared" si="0"/>
        <v>45828</v>
      </c>
      <c r="Q5" s="36">
        <f t="shared" si="0"/>
        <v>45829</v>
      </c>
      <c r="R5" s="3"/>
      <c r="S5" s="36">
        <f t="shared" si="1"/>
        <v>45879</v>
      </c>
      <c r="T5" s="36">
        <f t="shared" si="1"/>
        <v>45880</v>
      </c>
      <c r="U5" s="36">
        <f t="shared" si="1"/>
        <v>45881</v>
      </c>
      <c r="V5" s="36">
        <f t="shared" si="1"/>
        <v>45882</v>
      </c>
      <c r="W5" s="36">
        <f t="shared" si="1"/>
        <v>45883</v>
      </c>
      <c r="X5" s="36">
        <f t="shared" si="1"/>
        <v>45884</v>
      </c>
      <c r="Y5" s="36">
        <f t="shared" si="1"/>
        <v>45885</v>
      </c>
    </row>
    <row r="6" spans="1:27" s="4" customFormat="1" ht="9" customHeight="1">
      <c r="A6" s="52"/>
      <c r="B6" s="52"/>
      <c r="C6" s="52"/>
      <c r="D6" s="52"/>
      <c r="E6" s="52"/>
      <c r="F6" s="52"/>
      <c r="G6" s="52"/>
      <c r="H6" s="52"/>
      <c r="I6" s="25"/>
      <c r="J6" s="25"/>
      <c r="K6" s="36">
        <f t="shared" si="0"/>
        <v>45830</v>
      </c>
      <c r="L6" s="36">
        <f t="shared" si="0"/>
        <v>45831</v>
      </c>
      <c r="M6" s="36">
        <f t="shared" si="0"/>
        <v>45832</v>
      </c>
      <c r="N6" s="36">
        <f t="shared" si="0"/>
        <v>45833</v>
      </c>
      <c r="O6" s="36">
        <f t="shared" si="0"/>
        <v>45834</v>
      </c>
      <c r="P6" s="36">
        <f t="shared" si="0"/>
        <v>45835</v>
      </c>
      <c r="Q6" s="36">
        <f t="shared" si="0"/>
        <v>45836</v>
      </c>
      <c r="R6" s="3"/>
      <c r="S6" s="36">
        <f t="shared" si="1"/>
        <v>45886</v>
      </c>
      <c r="T6" s="36">
        <f t="shared" si="1"/>
        <v>45887</v>
      </c>
      <c r="U6" s="36">
        <f t="shared" si="1"/>
        <v>45888</v>
      </c>
      <c r="V6" s="36">
        <f t="shared" si="1"/>
        <v>45889</v>
      </c>
      <c r="W6" s="36">
        <f t="shared" si="1"/>
        <v>45890</v>
      </c>
      <c r="X6" s="36">
        <f t="shared" si="1"/>
        <v>45891</v>
      </c>
      <c r="Y6" s="36">
        <f t="shared" si="1"/>
        <v>45892</v>
      </c>
    </row>
    <row r="7" spans="1:27" s="4" customFormat="1" ht="9" customHeight="1">
      <c r="A7" s="52"/>
      <c r="B7" s="52"/>
      <c r="C7" s="52"/>
      <c r="D7" s="52"/>
      <c r="E7" s="52"/>
      <c r="F7" s="52"/>
      <c r="G7" s="52"/>
      <c r="H7" s="52"/>
      <c r="I7" s="25"/>
      <c r="J7" s="25"/>
      <c r="K7" s="36">
        <f t="shared" si="0"/>
        <v>45837</v>
      </c>
      <c r="L7" s="36">
        <f t="shared" si="0"/>
        <v>45838</v>
      </c>
      <c r="M7" s="36" t="str">
        <f t="shared" si="0"/>
        <v/>
      </c>
      <c r="N7" s="36" t="str">
        <f t="shared" si="0"/>
        <v/>
      </c>
      <c r="O7" s="36" t="str">
        <f t="shared" si="0"/>
        <v/>
      </c>
      <c r="P7" s="36" t="str">
        <f t="shared" si="0"/>
        <v/>
      </c>
      <c r="Q7" s="36" t="str">
        <f t="shared" si="0"/>
        <v/>
      </c>
      <c r="R7" s="3"/>
      <c r="S7" s="36">
        <f t="shared" si="1"/>
        <v>45893</v>
      </c>
      <c r="T7" s="36">
        <f t="shared" si="1"/>
        <v>45894</v>
      </c>
      <c r="U7" s="36">
        <f t="shared" si="1"/>
        <v>45895</v>
      </c>
      <c r="V7" s="36">
        <f t="shared" si="1"/>
        <v>45896</v>
      </c>
      <c r="W7" s="36">
        <f t="shared" si="1"/>
        <v>45897</v>
      </c>
      <c r="X7" s="36">
        <f t="shared" si="1"/>
        <v>45898</v>
      </c>
      <c r="Y7" s="36">
        <f t="shared" si="1"/>
        <v>45899</v>
      </c>
    </row>
    <row r="8" spans="1:27" s="5" customFormat="1" ht="9" customHeight="1">
      <c r="A8" s="44"/>
      <c r="B8" s="44"/>
      <c r="C8" s="44"/>
      <c r="D8" s="44"/>
      <c r="E8" s="44"/>
      <c r="F8" s="44"/>
      <c r="G8" s="44"/>
      <c r="H8" s="44"/>
      <c r="I8" s="43"/>
      <c r="J8" s="43"/>
      <c r="K8" s="36" t="str">
        <f t="shared" si="0"/>
        <v/>
      </c>
      <c r="L8" s="36" t="str">
        <f t="shared" si="0"/>
        <v/>
      </c>
      <c r="M8" s="36" t="str">
        <f t="shared" si="0"/>
        <v/>
      </c>
      <c r="N8" s="36" t="str">
        <f t="shared" si="0"/>
        <v/>
      </c>
      <c r="O8" s="36" t="str">
        <f t="shared" si="0"/>
        <v/>
      </c>
      <c r="P8" s="36" t="str">
        <f t="shared" si="0"/>
        <v/>
      </c>
      <c r="Q8" s="36" t="str">
        <f t="shared" si="0"/>
        <v/>
      </c>
      <c r="R8" s="37"/>
      <c r="S8" s="36">
        <f t="shared" si="1"/>
        <v>45900</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45837</v>
      </c>
      <c r="B9" s="60"/>
      <c r="C9" s="60">
        <f>C10</f>
        <v>45838</v>
      </c>
      <c r="D9" s="60"/>
      <c r="E9" s="60">
        <f>E10</f>
        <v>45839</v>
      </c>
      <c r="F9" s="60"/>
      <c r="G9" s="60">
        <f>G10</f>
        <v>45840</v>
      </c>
      <c r="H9" s="60"/>
      <c r="I9" s="60">
        <f>I10</f>
        <v>45841</v>
      </c>
      <c r="J9" s="60"/>
      <c r="K9" s="60">
        <f>K10</f>
        <v>45842</v>
      </c>
      <c r="L9" s="60"/>
      <c r="M9" s="60"/>
      <c r="N9" s="60"/>
      <c r="O9" s="60"/>
      <c r="P9" s="60"/>
      <c r="Q9" s="60"/>
      <c r="R9" s="60"/>
      <c r="S9" s="60">
        <f>S10</f>
        <v>45843</v>
      </c>
      <c r="T9" s="60"/>
      <c r="U9" s="60"/>
      <c r="V9" s="60"/>
      <c r="W9" s="60"/>
      <c r="X9" s="60"/>
      <c r="Y9" s="60"/>
      <c r="Z9" s="62"/>
    </row>
    <row r="10" spans="1:27" s="1" customFormat="1" ht="18.75">
      <c r="A10" s="28">
        <f>$A$1-(WEEKDAY($A$1,1)-(start_day-1))-IF((WEEKDAY($A$1,1)-(start_day-1))&lt;=0,7,0)+1</f>
        <v>45837</v>
      </c>
      <c r="B10" s="29"/>
      <c r="C10" s="26">
        <f>A10+1</f>
        <v>45838</v>
      </c>
      <c r="D10" s="27"/>
      <c r="E10" s="26">
        <f>C10+1</f>
        <v>45839</v>
      </c>
      <c r="F10" s="27"/>
      <c r="G10" s="26">
        <f>E10+1</f>
        <v>45840</v>
      </c>
      <c r="H10" s="27"/>
      <c r="I10" s="26">
        <f>G10+1</f>
        <v>45841</v>
      </c>
      <c r="J10" s="27"/>
      <c r="K10" s="75">
        <f>I10+1</f>
        <v>45842</v>
      </c>
      <c r="L10" s="76"/>
      <c r="M10" s="72"/>
      <c r="N10" s="72"/>
      <c r="O10" s="72"/>
      <c r="P10" s="72"/>
      <c r="Q10" s="72"/>
      <c r="R10" s="73"/>
      <c r="S10" s="68">
        <f>K10+1</f>
        <v>45843</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45844</v>
      </c>
      <c r="B16" s="29"/>
      <c r="C16" s="26">
        <f>A16+1</f>
        <v>45845</v>
      </c>
      <c r="D16" s="27"/>
      <c r="E16" s="26">
        <f>C16+1</f>
        <v>45846</v>
      </c>
      <c r="F16" s="27"/>
      <c r="G16" s="26">
        <f>E16+1</f>
        <v>45847</v>
      </c>
      <c r="H16" s="27"/>
      <c r="I16" s="26">
        <f>G16+1</f>
        <v>45848</v>
      </c>
      <c r="J16" s="27"/>
      <c r="K16" s="75">
        <f>I16+1</f>
        <v>45849</v>
      </c>
      <c r="L16" s="76"/>
      <c r="M16" s="72"/>
      <c r="N16" s="72"/>
      <c r="O16" s="72"/>
      <c r="P16" s="72"/>
      <c r="Q16" s="72"/>
      <c r="R16" s="73"/>
      <c r="S16" s="68">
        <f>K16+1</f>
        <v>45850</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45851</v>
      </c>
      <c r="B22" s="29"/>
      <c r="C22" s="26">
        <f>A22+1</f>
        <v>45852</v>
      </c>
      <c r="D22" s="27"/>
      <c r="E22" s="26">
        <f>C22+1</f>
        <v>45853</v>
      </c>
      <c r="F22" s="27"/>
      <c r="G22" s="26">
        <f>E22+1</f>
        <v>45854</v>
      </c>
      <c r="H22" s="27"/>
      <c r="I22" s="26">
        <f>G22+1</f>
        <v>45855</v>
      </c>
      <c r="J22" s="27"/>
      <c r="K22" s="75">
        <f>I22+1</f>
        <v>45856</v>
      </c>
      <c r="L22" s="76"/>
      <c r="M22" s="72"/>
      <c r="N22" s="72"/>
      <c r="O22" s="72"/>
      <c r="P22" s="72"/>
      <c r="Q22" s="72"/>
      <c r="R22" s="73"/>
      <c r="S22" s="68">
        <f>K22+1</f>
        <v>45857</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45858</v>
      </c>
      <c r="B28" s="29"/>
      <c r="C28" s="26">
        <f>A28+1</f>
        <v>45859</v>
      </c>
      <c r="D28" s="27"/>
      <c r="E28" s="26">
        <f>C28+1</f>
        <v>45860</v>
      </c>
      <c r="F28" s="27"/>
      <c r="G28" s="26">
        <f>E28+1</f>
        <v>45861</v>
      </c>
      <c r="H28" s="27"/>
      <c r="I28" s="26">
        <f>G28+1</f>
        <v>45862</v>
      </c>
      <c r="J28" s="27"/>
      <c r="K28" s="75">
        <f>I28+1</f>
        <v>45863</v>
      </c>
      <c r="L28" s="76"/>
      <c r="M28" s="72"/>
      <c r="N28" s="72"/>
      <c r="O28" s="72"/>
      <c r="P28" s="72"/>
      <c r="Q28" s="72"/>
      <c r="R28" s="73"/>
      <c r="S28" s="68">
        <f>K28+1</f>
        <v>45864</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45865</v>
      </c>
      <c r="B34" s="29"/>
      <c r="C34" s="26">
        <f>A34+1</f>
        <v>45866</v>
      </c>
      <c r="D34" s="27"/>
      <c r="E34" s="26">
        <f>C34+1</f>
        <v>45867</v>
      </c>
      <c r="F34" s="27"/>
      <c r="G34" s="26">
        <f>E34+1</f>
        <v>45868</v>
      </c>
      <c r="H34" s="27"/>
      <c r="I34" s="26">
        <f>G34+1</f>
        <v>45869</v>
      </c>
      <c r="J34" s="27"/>
      <c r="K34" s="75">
        <f>I34+1</f>
        <v>45870</v>
      </c>
      <c r="L34" s="76"/>
      <c r="M34" s="72"/>
      <c r="N34" s="72"/>
      <c r="O34" s="72"/>
      <c r="P34" s="72"/>
      <c r="Q34" s="72"/>
      <c r="R34" s="73"/>
      <c r="S34" s="68">
        <f>K34+1</f>
        <v>45871</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45872</v>
      </c>
      <c r="B40" s="29"/>
      <c r="C40" s="26">
        <f>A40+1</f>
        <v>45873</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sheetPr>
    <pageSetUpPr fitToPage="1"/>
  </sheetPr>
  <dimension ref="A1:AA45"/>
  <sheetViews>
    <sheetView showGridLines="0" workbookViewId="0">
      <selection activeCell="A8" sqref="A8"/>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c r="A1" s="52">
        <f>DATE(Setup!D5,Setup!D7+7,1)</f>
        <v>45870</v>
      </c>
      <c r="B1" s="52"/>
      <c r="C1" s="52"/>
      <c r="D1" s="52"/>
      <c r="E1" s="52"/>
      <c r="F1" s="52"/>
      <c r="G1" s="52"/>
      <c r="H1" s="52"/>
      <c r="I1" s="25"/>
      <c r="J1" s="25"/>
      <c r="K1" s="61">
        <f>DATE(YEAR(A1),MONTH(A1)-1,1)</f>
        <v>45839</v>
      </c>
      <c r="L1" s="61"/>
      <c r="M1" s="61"/>
      <c r="N1" s="61"/>
      <c r="O1" s="61"/>
      <c r="P1" s="61"/>
      <c r="Q1" s="61"/>
      <c r="S1" s="61">
        <f>DATE(YEAR(A1),MONTH(A1)+1,1)</f>
        <v>45901</v>
      </c>
      <c r="T1" s="61"/>
      <c r="U1" s="61"/>
      <c r="V1" s="61"/>
      <c r="W1" s="61"/>
      <c r="X1" s="61"/>
      <c r="Y1" s="61"/>
    </row>
    <row r="2" spans="1:27" s="3" customFormat="1" ht="11.25" customHeight="1">
      <c r="A2" s="52"/>
      <c r="B2" s="52"/>
      <c r="C2" s="52"/>
      <c r="D2" s="52"/>
      <c r="E2" s="52"/>
      <c r="F2" s="52"/>
      <c r="G2" s="52"/>
      <c r="H2" s="52"/>
      <c r="I2" s="25"/>
      <c r="J2" s="25"/>
      <c r="K2" s="35" t="str">
        <f>INDEX({"S";"M";"T";"W";"T";"F";"S"},1+MOD(start_day+1-2,7))</f>
        <v>S</v>
      </c>
      <c r="L2" s="35" t="str">
        <f>INDEX({"S";"M";"T";"W";"T";"F";"S"},1+MOD(start_day+2-2,7))</f>
        <v>M</v>
      </c>
      <c r="M2" s="35" t="str">
        <f>INDEX({"S";"M";"T";"W";"T";"F";"S"},1+MOD(start_day+3-2,7))</f>
        <v>T</v>
      </c>
      <c r="N2" s="35" t="str">
        <f>INDEX({"S";"M";"T";"W";"T";"F";"S"},1+MOD(start_day+4-2,7))</f>
        <v>W</v>
      </c>
      <c r="O2" s="35" t="str">
        <f>INDEX({"S";"M";"T";"W";"T";"F";"S"},1+MOD(start_day+5-2,7))</f>
        <v>T</v>
      </c>
      <c r="P2" s="35" t="str">
        <f>INDEX({"S";"M";"T";"W";"T";"F";"S"},1+MOD(start_day+6-2,7))</f>
        <v>F</v>
      </c>
      <c r="Q2" s="35" t="str">
        <f>INDEX({"S";"M";"T";"W";"T";"F";"S"},1+MOD(start_day+7-2,7))</f>
        <v>S</v>
      </c>
      <c r="S2" s="35" t="str">
        <f>INDEX({"S";"M";"T";"W";"T";"F";"S"},1+MOD(start_day+1-2,7))</f>
        <v>S</v>
      </c>
      <c r="T2" s="35" t="str">
        <f>INDEX({"S";"M";"T";"W";"T";"F";"S"},1+MOD(start_day+2-2,7))</f>
        <v>M</v>
      </c>
      <c r="U2" s="35" t="str">
        <f>INDEX({"S";"M";"T";"W";"T";"F";"S"},1+MOD(start_day+3-2,7))</f>
        <v>T</v>
      </c>
      <c r="V2" s="35" t="str">
        <f>INDEX({"S";"M";"T";"W";"T";"F";"S"},1+MOD(start_day+4-2,7))</f>
        <v>W</v>
      </c>
      <c r="W2" s="35" t="str">
        <f>INDEX({"S";"M";"T";"W";"T";"F";"S"},1+MOD(start_day+5-2,7))</f>
        <v>T</v>
      </c>
      <c r="X2" s="35" t="str">
        <f>INDEX({"S";"M";"T";"W";"T";"F";"S"},1+MOD(start_day+6-2,7))</f>
        <v>F</v>
      </c>
      <c r="Y2" s="35" t="str">
        <f>INDEX({"S";"M";"T";"W";"T";"F";"S"},1+MOD(start_day+7-2,7))</f>
        <v>S</v>
      </c>
    </row>
    <row r="3" spans="1:27" s="4" customFormat="1" ht="9" customHeight="1">
      <c r="A3" s="52"/>
      <c r="B3" s="52"/>
      <c r="C3" s="52"/>
      <c r="D3" s="52"/>
      <c r="E3" s="52"/>
      <c r="F3" s="52"/>
      <c r="G3" s="52"/>
      <c r="H3" s="52"/>
      <c r="I3" s="25"/>
      <c r="J3" s="25"/>
      <c r="K3" s="36" t="str">
        <f t="shared" ref="K3:Q8" si="0">IF(MONTH($K$1)&lt;&gt;MONTH($K$1-(WEEKDAY($K$1,1)-(start_day-1))-IF((WEEKDAY($K$1,1)-(start_day-1))&lt;=0,7,0)+(ROW(K3)-ROW($K$3))*7+(COLUMN(K3)-COLUMN($K$3)+1)),"",$K$1-(WEEKDAY($K$1,1)-(start_day-1))-IF((WEEKDAY($K$1,1)-(start_day-1))&lt;=0,7,0)+(ROW(K3)-ROW($K$3))*7+(COLUMN(K3)-COLUMN($K$3)+1))</f>
        <v/>
      </c>
      <c r="L3" s="36" t="str">
        <f t="shared" si="0"/>
        <v/>
      </c>
      <c r="M3" s="36">
        <f t="shared" si="0"/>
        <v>45839</v>
      </c>
      <c r="N3" s="36">
        <f t="shared" si="0"/>
        <v>45840</v>
      </c>
      <c r="O3" s="36">
        <f t="shared" si="0"/>
        <v>45841</v>
      </c>
      <c r="P3" s="36">
        <f t="shared" si="0"/>
        <v>45842</v>
      </c>
      <c r="Q3" s="36">
        <f t="shared" si="0"/>
        <v>45843</v>
      </c>
      <c r="R3" s="3"/>
      <c r="S3" s="36" t="str">
        <f t="shared" ref="S3:Y8" si="1">IF(MONTH($S$1)&lt;&gt;MONTH($S$1-(WEEKDAY($S$1,1)-(start_day-1))-IF((WEEKDAY($S$1,1)-(start_day-1))&lt;=0,7,0)+(ROW(S3)-ROW($S$3))*7+(COLUMN(S3)-COLUMN($S$3)+1)),"",$S$1-(WEEKDAY($S$1,1)-(start_day-1))-IF((WEEKDAY($S$1,1)-(start_day-1))&lt;=0,7,0)+(ROW(S3)-ROW($S$3))*7+(COLUMN(S3)-COLUMN($S$3)+1))</f>
        <v/>
      </c>
      <c r="T3" s="36">
        <f t="shared" si="1"/>
        <v>45901</v>
      </c>
      <c r="U3" s="36">
        <f t="shared" si="1"/>
        <v>45902</v>
      </c>
      <c r="V3" s="36">
        <f t="shared" si="1"/>
        <v>45903</v>
      </c>
      <c r="W3" s="36">
        <f t="shared" si="1"/>
        <v>45904</v>
      </c>
      <c r="X3" s="36">
        <f t="shared" si="1"/>
        <v>45905</v>
      </c>
      <c r="Y3" s="36">
        <f t="shared" si="1"/>
        <v>45906</v>
      </c>
    </row>
    <row r="4" spans="1:27" s="4" customFormat="1" ht="9" customHeight="1">
      <c r="A4" s="52"/>
      <c r="B4" s="52"/>
      <c r="C4" s="52"/>
      <c r="D4" s="52"/>
      <c r="E4" s="52"/>
      <c r="F4" s="52"/>
      <c r="G4" s="52"/>
      <c r="H4" s="52"/>
      <c r="I4" s="25"/>
      <c r="J4" s="25"/>
      <c r="K4" s="36">
        <f t="shared" si="0"/>
        <v>45844</v>
      </c>
      <c r="L4" s="36">
        <f t="shared" si="0"/>
        <v>45845</v>
      </c>
      <c r="M4" s="36">
        <f t="shared" si="0"/>
        <v>45846</v>
      </c>
      <c r="N4" s="36">
        <f t="shared" si="0"/>
        <v>45847</v>
      </c>
      <c r="O4" s="36">
        <f t="shared" si="0"/>
        <v>45848</v>
      </c>
      <c r="P4" s="36">
        <f t="shared" si="0"/>
        <v>45849</v>
      </c>
      <c r="Q4" s="36">
        <f t="shared" si="0"/>
        <v>45850</v>
      </c>
      <c r="R4" s="3"/>
      <c r="S4" s="36">
        <f t="shared" si="1"/>
        <v>45907</v>
      </c>
      <c r="T4" s="36">
        <f t="shared" si="1"/>
        <v>45908</v>
      </c>
      <c r="U4" s="36">
        <f t="shared" si="1"/>
        <v>45909</v>
      </c>
      <c r="V4" s="36">
        <f t="shared" si="1"/>
        <v>45910</v>
      </c>
      <c r="W4" s="36">
        <f t="shared" si="1"/>
        <v>45911</v>
      </c>
      <c r="X4" s="36">
        <f t="shared" si="1"/>
        <v>45912</v>
      </c>
      <c r="Y4" s="36">
        <f t="shared" si="1"/>
        <v>45913</v>
      </c>
    </row>
    <row r="5" spans="1:27" s="4" customFormat="1" ht="9" customHeight="1">
      <c r="A5" s="52"/>
      <c r="B5" s="52"/>
      <c r="C5" s="52"/>
      <c r="D5" s="52"/>
      <c r="E5" s="52"/>
      <c r="F5" s="52"/>
      <c r="G5" s="52"/>
      <c r="H5" s="52"/>
      <c r="I5" s="25"/>
      <c r="J5" s="25"/>
      <c r="K5" s="36">
        <f t="shared" si="0"/>
        <v>45851</v>
      </c>
      <c r="L5" s="36">
        <f t="shared" si="0"/>
        <v>45852</v>
      </c>
      <c r="M5" s="36">
        <f t="shared" si="0"/>
        <v>45853</v>
      </c>
      <c r="N5" s="36">
        <f t="shared" si="0"/>
        <v>45854</v>
      </c>
      <c r="O5" s="36">
        <f t="shared" si="0"/>
        <v>45855</v>
      </c>
      <c r="P5" s="36">
        <f t="shared" si="0"/>
        <v>45856</v>
      </c>
      <c r="Q5" s="36">
        <f t="shared" si="0"/>
        <v>45857</v>
      </c>
      <c r="R5" s="3"/>
      <c r="S5" s="36">
        <f t="shared" si="1"/>
        <v>45914</v>
      </c>
      <c r="T5" s="36">
        <f t="shared" si="1"/>
        <v>45915</v>
      </c>
      <c r="U5" s="36">
        <f t="shared" si="1"/>
        <v>45916</v>
      </c>
      <c r="V5" s="36">
        <f t="shared" si="1"/>
        <v>45917</v>
      </c>
      <c r="W5" s="36">
        <f t="shared" si="1"/>
        <v>45918</v>
      </c>
      <c r="X5" s="36">
        <f t="shared" si="1"/>
        <v>45919</v>
      </c>
      <c r="Y5" s="36">
        <f t="shared" si="1"/>
        <v>45920</v>
      </c>
    </row>
    <row r="6" spans="1:27" s="4" customFormat="1" ht="9" customHeight="1">
      <c r="A6" s="52"/>
      <c r="B6" s="52"/>
      <c r="C6" s="52"/>
      <c r="D6" s="52"/>
      <c r="E6" s="52"/>
      <c r="F6" s="52"/>
      <c r="G6" s="52"/>
      <c r="H6" s="52"/>
      <c r="I6" s="25"/>
      <c r="J6" s="25"/>
      <c r="K6" s="36">
        <f t="shared" si="0"/>
        <v>45858</v>
      </c>
      <c r="L6" s="36">
        <f t="shared" si="0"/>
        <v>45859</v>
      </c>
      <c r="M6" s="36">
        <f t="shared" si="0"/>
        <v>45860</v>
      </c>
      <c r="N6" s="36">
        <f t="shared" si="0"/>
        <v>45861</v>
      </c>
      <c r="O6" s="36">
        <f t="shared" si="0"/>
        <v>45862</v>
      </c>
      <c r="P6" s="36">
        <f t="shared" si="0"/>
        <v>45863</v>
      </c>
      <c r="Q6" s="36">
        <f t="shared" si="0"/>
        <v>45864</v>
      </c>
      <c r="R6" s="3"/>
      <c r="S6" s="36">
        <f t="shared" si="1"/>
        <v>45921</v>
      </c>
      <c r="T6" s="36">
        <f t="shared" si="1"/>
        <v>45922</v>
      </c>
      <c r="U6" s="36">
        <f t="shared" si="1"/>
        <v>45923</v>
      </c>
      <c r="V6" s="36">
        <f t="shared" si="1"/>
        <v>45924</v>
      </c>
      <c r="W6" s="36">
        <f t="shared" si="1"/>
        <v>45925</v>
      </c>
      <c r="X6" s="36">
        <f t="shared" si="1"/>
        <v>45926</v>
      </c>
      <c r="Y6" s="36">
        <f t="shared" si="1"/>
        <v>45927</v>
      </c>
    </row>
    <row r="7" spans="1:27" s="4" customFormat="1" ht="9" customHeight="1">
      <c r="A7" s="52"/>
      <c r="B7" s="52"/>
      <c r="C7" s="52"/>
      <c r="D7" s="52"/>
      <c r="E7" s="52"/>
      <c r="F7" s="52"/>
      <c r="G7" s="52"/>
      <c r="H7" s="52"/>
      <c r="I7" s="25"/>
      <c r="J7" s="25"/>
      <c r="K7" s="36">
        <f t="shared" si="0"/>
        <v>45865</v>
      </c>
      <c r="L7" s="36">
        <f t="shared" si="0"/>
        <v>45866</v>
      </c>
      <c r="M7" s="36">
        <f t="shared" si="0"/>
        <v>45867</v>
      </c>
      <c r="N7" s="36">
        <f t="shared" si="0"/>
        <v>45868</v>
      </c>
      <c r="O7" s="36">
        <f t="shared" si="0"/>
        <v>45869</v>
      </c>
      <c r="P7" s="36" t="str">
        <f t="shared" si="0"/>
        <v/>
      </c>
      <c r="Q7" s="36" t="str">
        <f t="shared" si="0"/>
        <v/>
      </c>
      <c r="R7" s="3"/>
      <c r="S7" s="36">
        <f t="shared" si="1"/>
        <v>45928</v>
      </c>
      <c r="T7" s="36">
        <f t="shared" si="1"/>
        <v>45929</v>
      </c>
      <c r="U7" s="36">
        <f t="shared" si="1"/>
        <v>45930</v>
      </c>
      <c r="V7" s="36" t="str">
        <f t="shared" si="1"/>
        <v/>
      </c>
      <c r="W7" s="36" t="str">
        <f t="shared" si="1"/>
        <v/>
      </c>
      <c r="X7" s="36" t="str">
        <f t="shared" si="1"/>
        <v/>
      </c>
      <c r="Y7" s="36" t="str">
        <f t="shared" si="1"/>
        <v/>
      </c>
    </row>
    <row r="8" spans="1:27" s="5" customFormat="1" ht="9" customHeight="1">
      <c r="A8" s="44"/>
      <c r="B8" s="44"/>
      <c r="C8" s="44"/>
      <c r="D8" s="44"/>
      <c r="E8" s="44"/>
      <c r="F8" s="44"/>
      <c r="G8" s="44"/>
      <c r="H8" s="44"/>
      <c r="I8" s="43"/>
      <c r="J8" s="43"/>
      <c r="K8" s="36" t="str">
        <f t="shared" si="0"/>
        <v/>
      </c>
      <c r="L8" s="36" t="str">
        <f t="shared" si="0"/>
        <v/>
      </c>
      <c r="M8" s="36" t="str">
        <f t="shared" si="0"/>
        <v/>
      </c>
      <c r="N8" s="36" t="str">
        <f t="shared" si="0"/>
        <v/>
      </c>
      <c r="O8" s="36" t="str">
        <f t="shared" si="0"/>
        <v/>
      </c>
      <c r="P8" s="36" t="str">
        <f t="shared" si="0"/>
        <v/>
      </c>
      <c r="Q8" s="36" t="str">
        <f t="shared" si="0"/>
        <v/>
      </c>
      <c r="R8" s="37"/>
      <c r="S8" s="36" t="str">
        <f t="shared" si="1"/>
        <v/>
      </c>
      <c r="T8" s="36" t="str">
        <f t="shared" si="1"/>
        <v/>
      </c>
      <c r="U8" s="36" t="str">
        <f t="shared" si="1"/>
        <v/>
      </c>
      <c r="V8" s="36" t="str">
        <f t="shared" si="1"/>
        <v/>
      </c>
      <c r="W8" s="36" t="str">
        <f t="shared" si="1"/>
        <v/>
      </c>
      <c r="X8" s="36" t="str">
        <f t="shared" si="1"/>
        <v/>
      </c>
      <c r="Y8" s="36" t="str">
        <f t="shared" si="1"/>
        <v/>
      </c>
      <c r="Z8" s="38"/>
    </row>
    <row r="9" spans="1:27" s="1" customFormat="1" ht="21" customHeight="1">
      <c r="A9" s="59">
        <f>A10</f>
        <v>45865</v>
      </c>
      <c r="B9" s="60"/>
      <c r="C9" s="60">
        <f>C10</f>
        <v>45866</v>
      </c>
      <c r="D9" s="60"/>
      <c r="E9" s="60">
        <f>E10</f>
        <v>45867</v>
      </c>
      <c r="F9" s="60"/>
      <c r="G9" s="60">
        <f>G10</f>
        <v>45868</v>
      </c>
      <c r="H9" s="60"/>
      <c r="I9" s="60">
        <f>I10</f>
        <v>45869</v>
      </c>
      <c r="J9" s="60"/>
      <c r="K9" s="60">
        <f>K10</f>
        <v>45870</v>
      </c>
      <c r="L9" s="60"/>
      <c r="M9" s="60"/>
      <c r="N9" s="60"/>
      <c r="O9" s="60"/>
      <c r="P9" s="60"/>
      <c r="Q9" s="60"/>
      <c r="R9" s="60"/>
      <c r="S9" s="60">
        <f>S10</f>
        <v>45871</v>
      </c>
      <c r="T9" s="60"/>
      <c r="U9" s="60"/>
      <c r="V9" s="60"/>
      <c r="W9" s="60"/>
      <c r="X9" s="60"/>
      <c r="Y9" s="60"/>
      <c r="Z9" s="62"/>
    </row>
    <row r="10" spans="1:27" s="1" customFormat="1" ht="18.75">
      <c r="A10" s="28">
        <f>$A$1-(WEEKDAY($A$1,1)-(start_day-1))-IF((WEEKDAY($A$1,1)-(start_day-1))&lt;=0,7,0)+1</f>
        <v>45865</v>
      </c>
      <c r="B10" s="29"/>
      <c r="C10" s="26">
        <f>A10+1</f>
        <v>45866</v>
      </c>
      <c r="D10" s="27"/>
      <c r="E10" s="26">
        <f>C10+1</f>
        <v>45867</v>
      </c>
      <c r="F10" s="27"/>
      <c r="G10" s="26">
        <f>E10+1</f>
        <v>45868</v>
      </c>
      <c r="H10" s="27"/>
      <c r="I10" s="26">
        <f>G10+1</f>
        <v>45869</v>
      </c>
      <c r="J10" s="27"/>
      <c r="K10" s="75">
        <f>I10+1</f>
        <v>45870</v>
      </c>
      <c r="L10" s="76"/>
      <c r="M10" s="72"/>
      <c r="N10" s="72"/>
      <c r="O10" s="72"/>
      <c r="P10" s="72"/>
      <c r="Q10" s="72"/>
      <c r="R10" s="73"/>
      <c r="S10" s="68">
        <f>K10+1</f>
        <v>45871</v>
      </c>
      <c r="T10" s="69"/>
      <c r="U10" s="70"/>
      <c r="V10" s="70"/>
      <c r="W10" s="70"/>
      <c r="X10" s="70"/>
      <c r="Y10" s="70"/>
      <c r="Z10" s="71"/>
    </row>
    <row r="11" spans="1:27" s="1" customFormat="1">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c r="A16" s="28">
        <f>S10+1</f>
        <v>45872</v>
      </c>
      <c r="B16" s="29"/>
      <c r="C16" s="26">
        <f>A16+1</f>
        <v>45873</v>
      </c>
      <c r="D16" s="27"/>
      <c r="E16" s="26">
        <f>C16+1</f>
        <v>45874</v>
      </c>
      <c r="F16" s="27"/>
      <c r="G16" s="26">
        <f>E16+1</f>
        <v>45875</v>
      </c>
      <c r="H16" s="27"/>
      <c r="I16" s="26">
        <f>G16+1</f>
        <v>45876</v>
      </c>
      <c r="J16" s="27"/>
      <c r="K16" s="75">
        <f>I16+1</f>
        <v>45877</v>
      </c>
      <c r="L16" s="76"/>
      <c r="M16" s="72"/>
      <c r="N16" s="72"/>
      <c r="O16" s="72"/>
      <c r="P16" s="72"/>
      <c r="Q16" s="72"/>
      <c r="R16" s="73"/>
      <c r="S16" s="68">
        <f>K16+1</f>
        <v>45878</v>
      </c>
      <c r="T16" s="69"/>
      <c r="U16" s="70"/>
      <c r="V16" s="70"/>
      <c r="W16" s="70"/>
      <c r="X16" s="70"/>
      <c r="Y16" s="70"/>
      <c r="Z16" s="71"/>
    </row>
    <row r="17" spans="1:27" s="1" customFormat="1">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c r="A22" s="28">
        <f>S16+1</f>
        <v>45879</v>
      </c>
      <c r="B22" s="29"/>
      <c r="C22" s="26">
        <f>A22+1</f>
        <v>45880</v>
      </c>
      <c r="D22" s="27"/>
      <c r="E22" s="26">
        <f>C22+1</f>
        <v>45881</v>
      </c>
      <c r="F22" s="27"/>
      <c r="G22" s="26">
        <f>E22+1</f>
        <v>45882</v>
      </c>
      <c r="H22" s="27"/>
      <c r="I22" s="26">
        <f>G22+1</f>
        <v>45883</v>
      </c>
      <c r="J22" s="27"/>
      <c r="K22" s="75">
        <f>I22+1</f>
        <v>45884</v>
      </c>
      <c r="L22" s="76"/>
      <c r="M22" s="72"/>
      <c r="N22" s="72"/>
      <c r="O22" s="72"/>
      <c r="P22" s="72"/>
      <c r="Q22" s="72"/>
      <c r="R22" s="73"/>
      <c r="S22" s="68">
        <f>K22+1</f>
        <v>45885</v>
      </c>
      <c r="T22" s="69"/>
      <c r="U22" s="70"/>
      <c r="V22" s="70"/>
      <c r="W22" s="70"/>
      <c r="X22" s="70"/>
      <c r="Y22" s="70"/>
      <c r="Z22" s="71"/>
    </row>
    <row r="23" spans="1:27" s="1" customFormat="1">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c r="A28" s="28">
        <f>S22+1</f>
        <v>45886</v>
      </c>
      <c r="B28" s="29"/>
      <c r="C28" s="26">
        <f>A28+1</f>
        <v>45887</v>
      </c>
      <c r="D28" s="27"/>
      <c r="E28" s="26">
        <f>C28+1</f>
        <v>45888</v>
      </c>
      <c r="F28" s="27"/>
      <c r="G28" s="26">
        <f>E28+1</f>
        <v>45889</v>
      </c>
      <c r="H28" s="27"/>
      <c r="I28" s="26">
        <f>G28+1</f>
        <v>45890</v>
      </c>
      <c r="J28" s="27"/>
      <c r="K28" s="75">
        <f>I28+1</f>
        <v>45891</v>
      </c>
      <c r="L28" s="76"/>
      <c r="M28" s="72"/>
      <c r="N28" s="72"/>
      <c r="O28" s="72"/>
      <c r="P28" s="72"/>
      <c r="Q28" s="72"/>
      <c r="R28" s="73"/>
      <c r="S28" s="68">
        <f>K28+1</f>
        <v>45892</v>
      </c>
      <c r="T28" s="69"/>
      <c r="U28" s="70"/>
      <c r="V28" s="70"/>
      <c r="W28" s="70"/>
      <c r="X28" s="70"/>
      <c r="Y28" s="70"/>
      <c r="Z28" s="71"/>
    </row>
    <row r="29" spans="1:27" s="1" customFormat="1">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c r="A34" s="28">
        <f>S28+1</f>
        <v>45893</v>
      </c>
      <c r="B34" s="29"/>
      <c r="C34" s="26">
        <f>A34+1</f>
        <v>45894</v>
      </c>
      <c r="D34" s="27"/>
      <c r="E34" s="26">
        <f>C34+1</f>
        <v>45895</v>
      </c>
      <c r="F34" s="27"/>
      <c r="G34" s="26">
        <f>E34+1</f>
        <v>45896</v>
      </c>
      <c r="H34" s="27"/>
      <c r="I34" s="26">
        <f>G34+1</f>
        <v>45897</v>
      </c>
      <c r="J34" s="27"/>
      <c r="K34" s="75">
        <f>I34+1</f>
        <v>45898</v>
      </c>
      <c r="L34" s="76"/>
      <c r="M34" s="72"/>
      <c r="N34" s="72"/>
      <c r="O34" s="72"/>
      <c r="P34" s="72"/>
      <c r="Q34" s="72"/>
      <c r="R34" s="73"/>
      <c r="S34" s="68">
        <f>K34+1</f>
        <v>45899</v>
      </c>
      <c r="T34" s="69"/>
      <c r="U34" s="70"/>
      <c r="V34" s="70"/>
      <c r="W34" s="70"/>
      <c r="X34" s="70"/>
      <c r="Y34" s="70"/>
      <c r="Z34" s="71"/>
    </row>
    <row r="35" spans="1:27" s="1" customFormat="1">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c r="A40" s="28">
        <f>S34+1</f>
        <v>45900</v>
      </c>
      <c r="B40" s="29"/>
      <c r="C40" s="26">
        <f>A40+1</f>
        <v>45901</v>
      </c>
      <c r="D40" s="27"/>
      <c r="E40" s="30" t="s">
        <v>0</v>
      </c>
      <c r="F40" s="31"/>
      <c r="G40" s="31"/>
      <c r="H40" s="31"/>
      <c r="I40" s="31"/>
      <c r="J40" s="31"/>
      <c r="K40" s="31"/>
      <c r="L40" s="31"/>
      <c r="M40" s="31"/>
      <c r="N40" s="31"/>
      <c r="O40" s="31"/>
      <c r="P40" s="31"/>
      <c r="Q40" s="31"/>
      <c r="R40" s="31"/>
      <c r="S40" s="31"/>
      <c r="T40" s="31"/>
      <c r="U40" s="31"/>
      <c r="V40" s="31"/>
      <c r="W40" s="31"/>
      <c r="X40" s="31"/>
      <c r="Y40" s="31"/>
      <c r="Z40" s="10"/>
    </row>
    <row r="41" spans="1:27">
      <c r="A41" s="53"/>
      <c r="B41" s="54"/>
      <c r="C41" s="55"/>
      <c r="D41" s="56"/>
      <c r="E41" s="32"/>
      <c r="F41" s="6"/>
      <c r="G41" s="6"/>
      <c r="H41" s="6"/>
      <c r="I41" s="6"/>
      <c r="J41" s="6"/>
      <c r="K41" s="6"/>
      <c r="L41" s="6"/>
      <c r="M41" s="6"/>
      <c r="N41" s="6"/>
      <c r="O41" s="6"/>
      <c r="P41" s="6"/>
      <c r="Q41" s="6"/>
      <c r="R41" s="6"/>
      <c r="S41" s="6"/>
      <c r="T41" s="6"/>
      <c r="U41" s="6"/>
      <c r="V41" s="6"/>
      <c r="W41" s="6"/>
      <c r="X41" s="6"/>
      <c r="Y41" s="6"/>
      <c r="Z41" s="9"/>
    </row>
    <row r="42" spans="1:27">
      <c r="A42" s="53"/>
      <c r="B42" s="54"/>
      <c r="C42" s="55"/>
      <c r="D42" s="56"/>
      <c r="E42" s="32"/>
      <c r="F42" s="6"/>
      <c r="G42" s="6"/>
      <c r="H42" s="6"/>
      <c r="I42" s="6"/>
      <c r="J42" s="6"/>
      <c r="K42" s="6"/>
      <c r="L42" s="6"/>
      <c r="M42" s="6"/>
      <c r="N42" s="6"/>
      <c r="O42" s="6"/>
      <c r="P42" s="6"/>
      <c r="Q42" s="6"/>
      <c r="R42" s="6"/>
      <c r="S42" s="6"/>
      <c r="T42" s="6"/>
      <c r="U42" s="6"/>
      <c r="V42" s="6"/>
      <c r="W42" s="6"/>
      <c r="X42" s="6"/>
      <c r="Y42" s="6"/>
      <c r="Z42" s="8"/>
    </row>
    <row r="43" spans="1:27">
      <c r="A43" s="53"/>
      <c r="B43" s="54"/>
      <c r="C43" s="55"/>
      <c r="D43" s="56"/>
      <c r="E43" s="32"/>
      <c r="F43" s="6"/>
      <c r="G43" s="6"/>
      <c r="H43" s="6"/>
      <c r="I43" s="6"/>
      <c r="J43" s="6"/>
      <c r="K43" s="6"/>
      <c r="L43" s="6"/>
      <c r="M43" s="6"/>
      <c r="N43" s="6"/>
      <c r="O43" s="6"/>
      <c r="P43" s="6"/>
      <c r="Q43" s="6"/>
      <c r="R43" s="6"/>
      <c r="S43" s="6"/>
      <c r="T43" s="6"/>
      <c r="U43" s="6"/>
      <c r="V43" s="6"/>
      <c r="W43" s="6"/>
      <c r="X43" s="6"/>
      <c r="Y43" s="6"/>
      <c r="Z43" s="8"/>
    </row>
    <row r="44" spans="1:27">
      <c r="A44" s="53"/>
      <c r="B44" s="54"/>
      <c r="C44" s="55"/>
      <c r="D44" s="56"/>
      <c r="E44" s="32"/>
      <c r="F44" s="6"/>
      <c r="G44" s="6"/>
      <c r="H44" s="6"/>
      <c r="I44" s="6"/>
      <c r="J44" s="6"/>
      <c r="K44" s="50" t="s">
        <v>9</v>
      </c>
      <c r="L44" s="50"/>
      <c r="M44" s="50"/>
      <c r="N44" s="50"/>
      <c r="O44" s="50"/>
      <c r="P44" s="50"/>
      <c r="Q44" s="50"/>
      <c r="R44" s="50"/>
      <c r="S44" s="50"/>
      <c r="T44" s="50"/>
      <c r="U44" s="50"/>
      <c r="V44" s="50"/>
      <c r="W44" s="50"/>
      <c r="X44" s="50"/>
      <c r="Y44" s="50"/>
      <c r="Z44" s="51"/>
    </row>
    <row r="45" spans="1:27" s="1" customFormat="1">
      <c r="A45" s="63"/>
      <c r="B45" s="64"/>
      <c r="C45" s="65"/>
      <c r="D45" s="66"/>
      <c r="E45" s="33"/>
      <c r="F45" s="34"/>
      <c r="G45" s="34"/>
      <c r="H45" s="34"/>
      <c r="I45" s="34"/>
      <c r="J45" s="34"/>
      <c r="K45" s="48" t="s">
        <v>8</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hyperlink ref="K44:Z44" r:id="rId2" display="Calendar Templates by Vertex42"/>
    <hyperlink ref="K45:Z45" r:id="rId3" display="https://www.vertex42.com/calendars/"/>
  </hyperlinks>
  <printOptions horizontalCentered="1"/>
  <pageMargins left="0.5" right="0.5" top="0.25" bottom="0.25" header="0.25" footer="0.25"/>
  <pageSetup scale="99"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431667-1AA8-49BF-BE5D-3E7B7AEC3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FED9FE-EFF9-4F7D-8082-2CE463C4F810}">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E5E03A2A-8A9D-479E-87A2-549882E4A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Setup</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start_day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Schedule Template</dc:title>
  <dc:creator/>
  <cp:keywords>Monthly Schedule Template</cp:keywords>
  <cp:lastModifiedBy/>
  <dcterms:created xsi:type="dcterms:W3CDTF">2019-03-26T03:21:41Z</dcterms:created>
  <dcterms:modified xsi:type="dcterms:W3CDTF">2025-03-19T03:32:48Z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